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xr:revisionPtr revIDLastSave="0" documentId="13_ncr:1_{01492DDE-5135-41A3-9762-431A1B6597D2}" xr6:coauthVersionLast="45" xr6:coauthVersionMax="45" xr10:uidLastSave="{00000000-0000-0000-0000-000000000000}"/>
  <bookViews>
    <workbookView xWindow="-120" yWindow="-120" windowWidth="29040" windowHeight="15840" tabRatio="837" activeTab="12" xr2:uid="{00000000-000D-0000-FFFF-FFFF00000000}"/>
  </bookViews>
  <sheets>
    <sheet name="Takip Listesi" sheetId="14" r:id="rId1"/>
    <sheet name="GENEL" sheetId="3" r:id="rId2"/>
    <sheet name="KALİTE" sheetId="2" r:id="rId3"/>
    <sheet name="ÜRETİM" sheetId="5" r:id="rId4"/>
    <sheet name="SATINALMA" sheetId="6" r:id="rId5"/>
    <sheet name="LOJİSTİK" sheetId="7" r:id="rId6"/>
    <sheet name="MALİ İŞLER" sheetId="8" r:id="rId7"/>
    <sheet name="SATIŞ" sheetId="9" r:id="rId8"/>
    <sheet name="İK" sheetId="10" r:id="rId9"/>
    <sheet name="PLANLAMA" sheetId="11" r:id="rId10"/>
    <sheet name="BİLGİ İŞLEM " sheetId="12" r:id="rId11"/>
    <sheet name="BAKIM" sheetId="16" r:id="rId12"/>
    <sheet name="KALİBRASYON" sheetId="17" r:id="rId13"/>
  </sheets>
  <definedNames>
    <definedName name="_xlnm.Print_Area" localSheetId="11">BAKIM!$A$1:$L$19</definedName>
    <definedName name="_xlnm.Print_Area" localSheetId="10">'BİLGİ İŞLEM '!$A$1:$L$19</definedName>
    <definedName name="_xlnm.Print_Area" localSheetId="1">GENEL!$A$1:$L$19</definedName>
    <definedName name="_xlnm.Print_Area" localSheetId="8">İK!$A$1:$L$20</definedName>
    <definedName name="_xlnm.Print_Area" localSheetId="12">KALİBRASYON!$A$1:$L$19</definedName>
    <definedName name="_xlnm.Print_Area" localSheetId="2">KALİTE!$A$1:$L$25</definedName>
    <definedName name="_xlnm.Print_Area" localSheetId="5">LOJİSTİK!$A$1:$L$19</definedName>
    <definedName name="_xlnm.Print_Area" localSheetId="6">'MALİ İŞLER'!$A$1:$L$25</definedName>
    <definedName name="_xlnm.Print_Area" localSheetId="9">PLANLAMA!$A$1:$L$19</definedName>
    <definedName name="_xlnm.Print_Area" localSheetId="4">SATINALMA!$A$1:$L$17</definedName>
    <definedName name="_xlnm.Print_Area" localSheetId="7">SATIŞ!$A$1:$L$19</definedName>
    <definedName name="_xlnm.Print_Area" localSheetId="0">'Takip Listesi'!$A$1:$L$99</definedName>
    <definedName name="_xlnm.Print_Area" localSheetId="3">ÜRETİM!$A$1:$L$19</definedName>
    <definedName name="_xlnm.Print_Titles" localSheetId="0">'Takip Listesi'!$1:$5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10" i="17" l="1"/>
  <c r="H10" i="17" s="1"/>
  <c r="G11" i="17"/>
  <c r="H11" i="17" s="1"/>
  <c r="G99" i="14"/>
  <c r="H99" i="14" s="1"/>
  <c r="G98" i="14"/>
  <c r="H98" i="14" s="1"/>
  <c r="G96" i="14"/>
  <c r="H96" i="14" s="1"/>
  <c r="G95" i="14"/>
  <c r="H95" i="14" s="1"/>
  <c r="G93" i="14"/>
  <c r="H93" i="14" s="1"/>
  <c r="G92" i="14"/>
  <c r="H92" i="14" s="1"/>
  <c r="G91" i="14"/>
  <c r="H91" i="14" s="1"/>
  <c r="G90" i="14"/>
  <c r="H90" i="14" s="1"/>
  <c r="G89" i="14"/>
  <c r="H89" i="14" s="1"/>
  <c r="G19" i="17"/>
  <c r="H19" i="17" s="1"/>
  <c r="G18" i="17"/>
  <c r="H18" i="17" s="1"/>
  <c r="G17" i="17"/>
  <c r="H17" i="17" s="1"/>
  <c r="G16" i="17"/>
  <c r="H16" i="17" s="1"/>
  <c r="G15" i="17"/>
  <c r="H15" i="17" s="1"/>
  <c r="G14" i="17"/>
  <c r="H14" i="17" s="1"/>
  <c r="G13" i="17"/>
  <c r="H13" i="17" s="1"/>
  <c r="G12" i="17"/>
  <c r="H12" i="17" s="1"/>
  <c r="G16" i="16"/>
  <c r="G19" i="16"/>
  <c r="H19" i="16" s="1"/>
  <c r="G18" i="16"/>
  <c r="H18" i="16" s="1"/>
  <c r="G17" i="16"/>
  <c r="H17" i="16" s="1"/>
  <c r="H16" i="16"/>
  <c r="G15" i="16"/>
  <c r="H15" i="16" s="1"/>
  <c r="G14" i="16"/>
  <c r="H14" i="16" s="1"/>
  <c r="G13" i="16"/>
  <c r="H13" i="16" s="1"/>
  <c r="G12" i="16"/>
  <c r="H12" i="16" s="1"/>
  <c r="G11" i="16"/>
  <c r="H11" i="16" s="1"/>
  <c r="G10" i="16"/>
  <c r="H10" i="16" s="1"/>
  <c r="G40" i="14" l="1"/>
  <c r="H40" i="14" s="1"/>
  <c r="G39" i="14"/>
  <c r="H39" i="14" s="1"/>
  <c r="G87" i="14"/>
  <c r="H87" i="14" s="1"/>
  <c r="G86" i="14"/>
  <c r="H86" i="14" s="1"/>
  <c r="G85" i="14"/>
  <c r="H85" i="14" s="1"/>
  <c r="G84" i="14"/>
  <c r="H84" i="14" s="1"/>
  <c r="G83" i="14"/>
  <c r="H83" i="14" s="1"/>
  <c r="G82" i="14"/>
  <c r="H82" i="14" s="1"/>
  <c r="G81" i="14"/>
  <c r="H81" i="14" s="1"/>
  <c r="G80" i="14"/>
  <c r="H80" i="14" s="1"/>
  <c r="G79" i="14"/>
  <c r="H79" i="14" s="1"/>
  <c r="G78" i="14"/>
  <c r="H78" i="14" s="1"/>
  <c r="G77" i="14"/>
  <c r="H77" i="14" s="1"/>
  <c r="G37" i="14"/>
  <c r="H37" i="14" s="1"/>
  <c r="G36" i="14"/>
  <c r="H36" i="14" s="1"/>
  <c r="G35" i="14"/>
  <c r="H35" i="14" s="1"/>
  <c r="G34" i="14"/>
  <c r="H34" i="14" s="1"/>
  <c r="G33" i="14"/>
  <c r="H33" i="14" s="1"/>
  <c r="G30" i="14"/>
  <c r="H30" i="14" s="1"/>
  <c r="G29" i="14"/>
  <c r="H29" i="14" s="1"/>
  <c r="G28" i="14"/>
  <c r="H28" i="14" s="1"/>
  <c r="G27" i="14"/>
  <c r="H27" i="14" s="1"/>
  <c r="G26" i="14"/>
  <c r="H26" i="14" s="1"/>
  <c r="G25" i="14"/>
  <c r="H25" i="14" s="1"/>
  <c r="G24" i="14"/>
  <c r="H24" i="14" s="1"/>
  <c r="G23" i="14"/>
  <c r="H23" i="14" s="1"/>
  <c r="G22" i="14"/>
  <c r="H22" i="14" s="1"/>
  <c r="G21" i="14"/>
  <c r="H21" i="14" s="1"/>
  <c r="G20" i="14"/>
  <c r="H20" i="14" s="1"/>
  <c r="G19" i="14"/>
  <c r="H19" i="14" s="1"/>
  <c r="G18" i="14"/>
  <c r="H18" i="14" s="1"/>
  <c r="G17" i="14"/>
  <c r="H17" i="14" s="1"/>
  <c r="G16" i="14"/>
  <c r="H16" i="14" s="1"/>
  <c r="G15" i="14"/>
  <c r="H15" i="14" s="1"/>
  <c r="G75" i="14"/>
  <c r="H75" i="14" s="1"/>
  <c r="G74" i="14"/>
  <c r="H74" i="14" s="1"/>
  <c r="G73" i="14"/>
  <c r="H73" i="14" s="1"/>
  <c r="G47" i="14"/>
  <c r="H47" i="14" s="1"/>
  <c r="G46" i="14"/>
  <c r="H46" i="14" s="1"/>
  <c r="G45" i="14"/>
  <c r="H45" i="14" s="1"/>
  <c r="G44" i="14"/>
  <c r="H44" i="14" s="1"/>
  <c r="G43" i="14"/>
  <c r="H43" i="14" s="1"/>
  <c r="G42" i="14"/>
  <c r="H42" i="14" s="1"/>
  <c r="G54" i="14"/>
  <c r="H54" i="14" s="1"/>
  <c r="G53" i="14"/>
  <c r="H53" i="14" s="1"/>
  <c r="G52" i="14"/>
  <c r="H52" i="14" s="1"/>
  <c r="G51" i="14"/>
  <c r="H51" i="14" s="1"/>
  <c r="G50" i="14"/>
  <c r="H50" i="14" s="1"/>
  <c r="G49" i="14"/>
  <c r="H49" i="14" s="1"/>
  <c r="G71" i="14" l="1"/>
  <c r="H71" i="14" s="1"/>
  <c r="G70" i="14"/>
  <c r="H70" i="14" s="1"/>
  <c r="G69" i="14"/>
  <c r="H69" i="14" s="1"/>
  <c r="G68" i="14"/>
  <c r="H68" i="14" s="1"/>
  <c r="G67" i="14"/>
  <c r="H67" i="14" s="1"/>
  <c r="G66" i="14"/>
  <c r="H66" i="14" s="1"/>
  <c r="G65" i="14"/>
  <c r="H65" i="14" s="1"/>
  <c r="G64" i="14"/>
  <c r="H64" i="14" s="1"/>
  <c r="G63" i="14"/>
  <c r="H63" i="14" s="1"/>
  <c r="G62" i="14"/>
  <c r="H62" i="14" s="1"/>
  <c r="G61" i="14"/>
  <c r="H61" i="14" s="1"/>
  <c r="G60" i="14"/>
  <c r="H60" i="14" s="1"/>
  <c r="G59" i="14"/>
  <c r="H59" i="14" s="1"/>
  <c r="G58" i="14"/>
  <c r="H58" i="14" s="1"/>
  <c r="G57" i="14"/>
  <c r="H57" i="14" s="1"/>
  <c r="G56" i="14"/>
  <c r="H56" i="14" s="1"/>
  <c r="G20" i="10" l="1"/>
  <c r="H20" i="10" s="1"/>
  <c r="G19" i="10"/>
  <c r="H19" i="10" s="1"/>
  <c r="G18" i="10"/>
  <c r="H18" i="10" s="1"/>
  <c r="G17" i="10"/>
  <c r="H17" i="10" s="1"/>
  <c r="G16" i="10"/>
  <c r="H16" i="10" s="1"/>
  <c r="G15" i="10"/>
  <c r="H15" i="10" s="1"/>
  <c r="G14" i="10"/>
  <c r="H14" i="10" s="1"/>
  <c r="G13" i="10"/>
  <c r="H13" i="10" s="1"/>
  <c r="G12" i="10"/>
  <c r="H12" i="10" s="1"/>
  <c r="G11" i="10"/>
  <c r="H11" i="10" s="1"/>
  <c r="G10" i="10"/>
  <c r="H10" i="10" s="1"/>
  <c r="G11" i="11" l="1"/>
  <c r="G12" i="11"/>
  <c r="G13" i="11"/>
  <c r="H13" i="11" s="1"/>
  <c r="G14" i="11"/>
  <c r="H14" i="11" s="1"/>
  <c r="G15" i="11"/>
  <c r="H15" i="11" s="1"/>
  <c r="G16" i="11"/>
  <c r="H16" i="11" s="1"/>
  <c r="G17" i="11"/>
  <c r="H17" i="11" s="1"/>
  <c r="G18" i="11"/>
  <c r="H18" i="11" s="1"/>
  <c r="G19" i="11"/>
  <c r="H19" i="11" s="1"/>
  <c r="G11" i="12"/>
  <c r="H11" i="12" s="1"/>
  <c r="G12" i="12"/>
  <c r="H12" i="12" s="1"/>
  <c r="G13" i="12"/>
  <c r="H13" i="12" s="1"/>
  <c r="G14" i="12"/>
  <c r="H14" i="12" s="1"/>
  <c r="G15" i="12"/>
  <c r="H15" i="12" s="1"/>
  <c r="G16" i="12"/>
  <c r="H16" i="12" s="1"/>
  <c r="G17" i="12"/>
  <c r="H17" i="12" s="1"/>
  <c r="G18" i="12"/>
  <c r="H18" i="12" s="1"/>
  <c r="G19" i="12"/>
  <c r="H19" i="12" s="1"/>
  <c r="G10" i="7"/>
  <c r="G10" i="12"/>
  <c r="H10" i="12" s="1"/>
  <c r="H12" i="11"/>
  <c r="H11" i="11"/>
  <c r="G10" i="11"/>
  <c r="H10" i="11" s="1"/>
  <c r="G10" i="9"/>
  <c r="H10" i="9" s="1"/>
  <c r="G13" i="9"/>
  <c r="H13" i="9" s="1"/>
  <c r="G14" i="9"/>
  <c r="H14" i="9" s="1"/>
  <c r="G12" i="9"/>
  <c r="H12" i="9" s="1"/>
  <c r="G11" i="9"/>
  <c r="H11" i="9" s="1"/>
  <c r="G19" i="8" l="1"/>
  <c r="G18" i="8"/>
  <c r="H18" i="8" s="1"/>
  <c r="G17" i="8"/>
  <c r="H17" i="8" s="1"/>
  <c r="G16" i="8"/>
  <c r="H16" i="8" s="1"/>
  <c r="G15" i="8"/>
  <c r="H15" i="8" s="1"/>
  <c r="G14" i="8"/>
  <c r="H14" i="8" s="1"/>
  <c r="G13" i="8"/>
  <c r="H13" i="8" s="1"/>
  <c r="G12" i="8"/>
  <c r="H12" i="8" s="1"/>
  <c r="G11" i="8"/>
  <c r="G10" i="8"/>
  <c r="H10" i="8" s="1"/>
  <c r="H11" i="8"/>
  <c r="H19" i="8"/>
  <c r="G25" i="8"/>
  <c r="H25" i="8" s="1"/>
  <c r="G24" i="8"/>
  <c r="H24" i="8" s="1"/>
  <c r="G23" i="8"/>
  <c r="H23" i="8" s="1"/>
  <c r="G22" i="8"/>
  <c r="H22" i="8" s="1"/>
  <c r="G21" i="8"/>
  <c r="H21" i="8" s="1"/>
  <c r="G20" i="8"/>
  <c r="H20" i="8" s="1"/>
  <c r="G12" i="7" l="1"/>
  <c r="H12" i="7" s="1"/>
  <c r="G11" i="7"/>
  <c r="H11" i="7" s="1"/>
  <c r="H10" i="7"/>
  <c r="G14" i="6"/>
  <c r="H14" i="6" s="1"/>
  <c r="G13" i="6"/>
  <c r="H13" i="6" s="1"/>
  <c r="G12" i="6"/>
  <c r="H12" i="6" s="1"/>
  <c r="G11" i="6"/>
  <c r="H11" i="6" s="1"/>
  <c r="G10" i="6"/>
  <c r="H10" i="6" s="1"/>
  <c r="G15" i="6"/>
  <c r="H15" i="6" s="1"/>
  <c r="G10" i="2"/>
  <c r="H10" i="2" s="1"/>
  <c r="G15" i="5"/>
  <c r="H15" i="5" s="1"/>
  <c r="G14" i="5"/>
  <c r="H14" i="5" s="1"/>
  <c r="G13" i="5"/>
  <c r="H13" i="5" s="1"/>
  <c r="G12" i="5"/>
  <c r="H12" i="5" s="1"/>
  <c r="G11" i="5"/>
  <c r="H11" i="5" s="1"/>
  <c r="G10" i="5"/>
  <c r="H10" i="5" s="1"/>
  <c r="G25" i="2"/>
  <c r="H25" i="2" s="1"/>
  <c r="G24" i="2"/>
  <c r="H24" i="2" s="1"/>
  <c r="G23" i="2"/>
  <c r="H23" i="2" s="1"/>
  <c r="G22" i="2"/>
  <c r="H22" i="2" s="1"/>
  <c r="G21" i="2"/>
  <c r="H21" i="2" s="1"/>
  <c r="G20" i="2"/>
  <c r="H20" i="2" s="1"/>
  <c r="G19" i="2"/>
  <c r="H19" i="2" s="1"/>
  <c r="G18" i="2"/>
  <c r="H18" i="2" s="1"/>
  <c r="G17" i="2"/>
  <c r="H17" i="2" s="1"/>
  <c r="G16" i="2"/>
  <c r="H16" i="2" s="1"/>
  <c r="G15" i="2"/>
  <c r="H15" i="2" s="1"/>
  <c r="G14" i="2"/>
  <c r="H14" i="2" s="1"/>
  <c r="G13" i="2"/>
  <c r="H13" i="2" s="1"/>
  <c r="G12" i="2"/>
  <c r="H12" i="2" s="1"/>
  <c r="G11" i="2"/>
  <c r="H11" i="2" s="1"/>
</calcChain>
</file>

<file path=xl/sharedStrings.xml><?xml version="1.0" encoding="utf-8"?>
<sst xmlns="http://schemas.openxmlformats.org/spreadsheetml/2006/main" count="1442" uniqueCount="253">
  <si>
    <t>Müdahale Gerekir</t>
  </si>
  <si>
    <t>NO</t>
  </si>
  <si>
    <t>RİSK</t>
  </si>
  <si>
    <t>ETKİLENEN</t>
  </si>
  <si>
    <t>OLASILIK</t>
  </si>
  <si>
    <t>RİSK PUANI</t>
  </si>
  <si>
    <t>ALINACAK ÖNLEM</t>
  </si>
  <si>
    <t>SORUMLU</t>
  </si>
  <si>
    <t>TERMİN</t>
  </si>
  <si>
    <t>Hergün</t>
  </si>
  <si>
    <t>Haftada bir</t>
  </si>
  <si>
    <t>Ayda bir</t>
  </si>
  <si>
    <t>Altı ayda bir</t>
  </si>
  <si>
    <t>Yılda bir ve daha uzun</t>
  </si>
  <si>
    <t>PUAN</t>
  </si>
  <si>
    <t>Şirketin kapanması</t>
  </si>
  <si>
    <t>İtbar ve iş Kaybı</t>
  </si>
  <si>
    <t>Zaman Kaybı</t>
  </si>
  <si>
    <t>Uygulanıyor</t>
  </si>
  <si>
    <t>Personel Farkında</t>
  </si>
  <si>
    <t>RİSK TANIMI</t>
  </si>
  <si>
    <t>Kabul Edilemez</t>
  </si>
  <si>
    <t>Mühahele Gerektirmez</t>
  </si>
  <si>
    <t>Acil Mühahale Gerekir</t>
  </si>
  <si>
    <t>ETKİ/ ŞİDDET</t>
  </si>
  <si>
    <t>ETKİ/ŞİDDET</t>
  </si>
  <si>
    <t>MEVCUT UYGULAMA</t>
  </si>
  <si>
    <t>RİK PUANI</t>
  </si>
  <si>
    <t>AKSİYON</t>
  </si>
  <si>
    <t>Hazırlayan</t>
  </si>
  <si>
    <t>Kontrol</t>
  </si>
  <si>
    <t>Onay</t>
  </si>
  <si>
    <t xml:space="preserve">Dök.No : </t>
  </si>
  <si>
    <t xml:space="preserve">Rev No  : </t>
  </si>
  <si>
    <t>00</t>
  </si>
  <si>
    <t xml:space="preserve">Revizyon Tarih:     </t>
  </si>
  <si>
    <t xml:space="preserve">Yayın Tarihi: </t>
  </si>
  <si>
    <t>GMY</t>
  </si>
  <si>
    <t>Tetkiklerin planlanan zaman aralıklarında gerçekleştirilmemesi</t>
  </si>
  <si>
    <t>Sistem</t>
  </si>
  <si>
    <t>Tetkiklerde tespit edilen uygunsuzlukların zamanında kapatılmaması</t>
  </si>
  <si>
    <t>Tekiklerin tarafsız denetçiler tarafından yapılmaması</t>
  </si>
  <si>
    <t>Tetkikçinin kendi yaptığı işi denetlemesi</t>
  </si>
  <si>
    <t>Tüm bölümlerin veya standart maddelerinin denetlenmemesi</t>
  </si>
  <si>
    <t>Üst yönetim tarafından sürekli iyileştirme için ihtiyaç duyulan kaynakların ayrılmaması</t>
  </si>
  <si>
    <t>Açılan düzeltici faaliyetlerin verilen terminde kapatılmaması</t>
  </si>
  <si>
    <t>Kök sebebin etkin olmaması</t>
  </si>
  <si>
    <t>Planlanan zaman aralığında YGG toplantısının gerçekleştirilmemesi</t>
  </si>
  <si>
    <t>Toplantıya üst yöneticilerin katılmaması</t>
  </si>
  <si>
    <t>Tüm gündem maddelerinin görüşülmemesi</t>
  </si>
  <si>
    <t>Güncel dokümanların kullanımda olmaması</t>
  </si>
  <si>
    <t>Müşteri taleplerinin tam anlaşılmaması</t>
  </si>
  <si>
    <t>Şirket</t>
  </si>
  <si>
    <t>Eski ve yeni versiyonların bir arada bulunması</t>
  </si>
  <si>
    <t>Dokümanlara yetkisiz kişiler tarafından erişim sağlanması</t>
  </si>
  <si>
    <t>Dokümanların yetkisiz kişiler tarafından değiştirilmesi</t>
  </si>
  <si>
    <t>Müdahale Gerektirmez</t>
  </si>
  <si>
    <t>İç tetkik planı yıllık olarak hazırlanmakta ve çalışanlara duyurulmaktadır</t>
  </si>
  <si>
    <t>Kalite sorumlusu termin tarihlerini DF Takip formuna işlemektedir.</t>
  </si>
  <si>
    <t>Denetçiler görevlendirilirken kendi bölümünü denetlememesi için çapraz atamaların yapılması</t>
  </si>
  <si>
    <t>Yılda en az bütün bölümlerin ve standart maddelerinin denetlendiğini gösteren plan ve rapor</t>
  </si>
  <si>
    <t>Yıllık bütçe planında bu kalemin ayrılması</t>
  </si>
  <si>
    <t>Yıllık  olarak izlenmektedir</t>
  </si>
  <si>
    <t>Toplantı tarihi önceden belirlenerek katılımcılara duyurulmaktadır.</t>
  </si>
  <si>
    <t>Toplantı Tutanağı önceden standart gereksinimine göre hazırlanmaktadır</t>
  </si>
  <si>
    <t>Genel Doküman Listesi ile takip edilmektedir.</t>
  </si>
  <si>
    <t>Müşteri ile işe başlamadan önce  işi anlatan hizmet sözleşmesi imzalatılmaktadır.</t>
  </si>
  <si>
    <t>Üst yönetim</t>
  </si>
  <si>
    <t>Sürekli</t>
  </si>
  <si>
    <r>
      <t xml:space="preserve">Yaptırım 
</t>
    </r>
    <r>
      <rPr>
        <sz val="7.5"/>
        <color theme="1"/>
        <rFont val="Calibri"/>
        <family val="2"/>
        <charset val="162"/>
        <scheme val="minor"/>
      </rPr>
      <t>(Hukuki/Ticari/Müşteri)</t>
    </r>
  </si>
  <si>
    <r>
      <t xml:space="preserve">Yaptırım
</t>
    </r>
    <r>
      <rPr>
        <sz val="9"/>
        <color theme="1"/>
        <rFont val="Calibri"/>
        <family val="2"/>
        <charset val="162"/>
        <scheme val="minor"/>
      </rPr>
      <t>(Şirket İçi/ Hukuki)</t>
    </r>
  </si>
  <si>
    <r>
      <t xml:space="preserve">Önlem Alınmış
</t>
    </r>
    <r>
      <rPr>
        <sz val="9"/>
        <color theme="1"/>
        <rFont val="Calibri"/>
        <family val="2"/>
        <charset val="162"/>
        <scheme val="minor"/>
      </rPr>
      <t>Prosedür/ Talimat</t>
    </r>
  </si>
  <si>
    <t>1 &lt;R&lt; 6</t>
  </si>
  <si>
    <t>7 &lt;R&lt; 12</t>
  </si>
  <si>
    <t>13 &lt;R&lt; 25</t>
  </si>
  <si>
    <t>Yangın söndürme cihazının olmaması sebebiyle yangına müdahale edilememesi</t>
  </si>
  <si>
    <t>Yangın söndürme cihazının dolu olmaması sebebiyle yangına müdahale edilememesi</t>
  </si>
  <si>
    <t>Acil çıkış yollarının belirlenmemesi</t>
  </si>
  <si>
    <t>Yürüyüş yollarının belirlenmemiş olması</t>
  </si>
  <si>
    <t>Basınçlı iş ekipmanlarının yılda 1 kez periyodik muayenesinin yapılmaması</t>
  </si>
  <si>
    <t>Tüm çalışanlar</t>
  </si>
  <si>
    <t>Yangın söndürme cihazları tamamlanarak, kontrolleri sağlanmalıdır.</t>
  </si>
  <si>
    <t>Kontrol mekanizması oluşturulmalıdır.</t>
  </si>
  <si>
    <t>Acil durum yollarının belirlenip , levhaların asılması gerekmektedir.</t>
  </si>
  <si>
    <t>Yürüyüş yollarının belirlenip, çizilip, çalışanların bunlara uyması sağlanmalıdır.</t>
  </si>
  <si>
    <t>Eksik olan muayenelerin yapılıp kontrol mekanizması oluşturularak takibi sağlanmalıdır.</t>
  </si>
  <si>
    <t>Periyodik</t>
  </si>
  <si>
    <t>İşveren
Bakım Onarım</t>
  </si>
  <si>
    <t>İşveren
Bakım Onarım
İSG</t>
  </si>
  <si>
    <t xml:space="preserve">Jeneratörün yakıt problemi </t>
  </si>
  <si>
    <t>Sürekli kontrol edilmesi ve otomatikte bulunması gerekmekte</t>
  </si>
  <si>
    <t>Ortam aydınlatmasının yeterli olmaması</t>
  </si>
  <si>
    <t>İlk yardım dolabında kullanılan ilaçların son kullanma tarihlerinin geçmiş olması</t>
  </si>
  <si>
    <t>Çalışanların işe ilk girişlerinde karşılaşılabilecekleri tehlikeler karşısında iş güvenliği eğitimi verilmemesi</t>
  </si>
  <si>
    <t>El aletleri ile ilgili tehlike ve riskleri gösteren  uyarı ve levhanın bulunmaması</t>
  </si>
  <si>
    <t>Makinelerin güvenli çalışma talitmalarının olmaması</t>
  </si>
  <si>
    <t>Aydınlatma ölçümünün yapılıp eğer ölçümlere uygun olmayan bölüm varsa uygun hale getirilmesi gerekmektedir.</t>
  </si>
  <si>
    <t>Atölye sahasına ilk yardım dolabı temin edilmeli, ilaçların takibi için kontrol mekanizması oluşturulmalıdır.</t>
  </si>
  <si>
    <t>Kontrol mekanizması oluşturulmalı, işe başlamadan gerekli eğitimlerin verilmesi sağlanmalıdır.</t>
  </si>
  <si>
    <t>İmalathanenin çeşitli yerlerine uyarı ikaz levhaları asılmalıdır.</t>
  </si>
  <si>
    <t>Tüm makinaların güvenli çalışma talimatları hazırlanıp, makinaların üzerine asılmalıdır.</t>
  </si>
  <si>
    <t>Jeneratörler sürekli otomatik modda ve bakımları yapılmış ve yakıtı tam olmalıdır</t>
  </si>
  <si>
    <t>Doktor</t>
  </si>
  <si>
    <t>İş başı</t>
  </si>
  <si>
    <t>Enerji kesinitilerinden kaynaklı üretim yapamamak</t>
  </si>
  <si>
    <t>İşveren/Bakım Onarım</t>
  </si>
  <si>
    <t>İşveren/Bakım Onarım/ Bölüm sorumlusu</t>
  </si>
  <si>
    <t>Gümrükte belirli süreçlerden geçmesi gereken malzemelerimizde yaşanan gecikmeler</t>
  </si>
  <si>
    <t>Şirket/Müşteri</t>
  </si>
  <si>
    <t xml:space="preserve">Teklifin doğru alınamaması </t>
  </si>
  <si>
    <t>Şirket/Tedarikçi</t>
  </si>
  <si>
    <t>Siparişin yanlış geçilmesi/ gelmesi</t>
  </si>
  <si>
    <t xml:space="preserve">Şirket/Müşteri
Tedarikçi </t>
  </si>
  <si>
    <t>Siparişlerimizin geç gelmesi</t>
  </si>
  <si>
    <t>Yanlış /eksik fatura kesilmesi (Nakliye)</t>
  </si>
  <si>
    <t xml:space="preserve">Başvuru, ekpertiz kontrolü gibi süreç gerektiren taleplerin vakit kaybı olmaması adına önceden planlanarak yapılması </t>
  </si>
  <si>
    <t>Maillerde ve sipariş formlarında özellikle anlaşmaı kargomuzun belirtilmesi ve gerekli uyarının yapılması</t>
  </si>
  <si>
    <t xml:space="preserve">Malzeme teklifi isteyen birimin malzeme ile ilgili eksiksiz bilgi verildiğinden emin olmak </t>
  </si>
  <si>
    <t xml:space="preserve">Sipariş ve talep formunun dikkatli bir şekilde karşılaştırılması </t>
  </si>
  <si>
    <t xml:space="preserve">Siparişlerin geçildiği zamandan itibaren teslim süresinin takibinin yapılması </t>
  </si>
  <si>
    <t xml:space="preserve">Siparişin nakliyeciye doğru fiyattan onaylanması ve gelen faturanın doğru olduğundan emin olmak </t>
  </si>
  <si>
    <t>Nakliye acentamız ve tedarikçimizin bilgilerini her iki tarafa da eksiksiz verildiğinden emin olmak</t>
  </si>
  <si>
    <t xml:space="preserve">Satınalma Sorumlusu </t>
  </si>
  <si>
    <t xml:space="preserve">Tedarikçilerin anlaşmalı kargomuz dışında bir kargo şirketi ile malzemeyi bize göndermesi </t>
  </si>
  <si>
    <t>Gümrükteki ürünlerimizin tanımlarının yanlış / eksik yapılması</t>
  </si>
  <si>
    <t xml:space="preserve">Gidecek malzemelerin neler olduğunun kalem kalem dikkatlice kontrolü </t>
  </si>
  <si>
    <t>Şirket/ Müşteri</t>
  </si>
  <si>
    <t xml:space="preserve">Lojistik
Sorumlusu </t>
  </si>
  <si>
    <t xml:space="preserve">Lojistik Sorumlusu </t>
  </si>
  <si>
    <t>Anlaşmalı kargomuz dışında bir kargo şirketi ile malzemenin gönderilmesi</t>
  </si>
  <si>
    <t>E-fatura ve E-defter portalına yanlış dökümanların yüklenmesi</t>
  </si>
  <si>
    <t>Beyanname sürelerinin gecikmesi ve beyanda hata</t>
  </si>
  <si>
    <t>Faaliyet Raporunun Yanlış Hazırlanması</t>
  </si>
  <si>
    <t>Kredi kart pos işlemlerinin hatalı kontrol edilmesi</t>
  </si>
  <si>
    <t>Banka işlemlerinin hatalı yapılması</t>
  </si>
  <si>
    <t>Kasa nakit akışının takip edilememesi sonucu, kasadaki açığın giderleştirilememesi.</t>
  </si>
  <si>
    <t>Sözleşme kontrolünün hatalı yapılması</t>
  </si>
  <si>
    <t>Resmi kurum işlemlerinin zamanında yapılmaması</t>
  </si>
  <si>
    <t>Teşvik işlemlerinin hatalı yapılması</t>
  </si>
  <si>
    <t>Genel Kurul toplantılarının hatırlatılmaması</t>
  </si>
  <si>
    <t>Müşteriden gelen taleplerin doğru alınmaması</t>
  </si>
  <si>
    <t>Doğru ürüne, doğru fiyat verilmemesi</t>
  </si>
  <si>
    <t>Verilen teklifte, teslim süresi ve ödeme şeklinin net bir şekilde belirtilmemesi</t>
  </si>
  <si>
    <t>Müşteri isteklerine geç dönülmesi</t>
  </si>
  <si>
    <t>Teklif edilen ve satılan ürünlerin müşterinin talebiyle uyuşmaması sonucu müşterinin ürün kaybı yaşaması</t>
  </si>
  <si>
    <t xml:space="preserve">Doğru teklifin hazırlanabilmesi için müşterinin ihtiyacı net bir şekilde alınmalı, gerekli olması durumunda satış müdüründen destek alınmalıdır.  </t>
  </si>
  <si>
    <t>Fiyatların double-check edilerek verilmesi</t>
  </si>
  <si>
    <t>Bu bilgilerin, gerek tedarikçiyle (teslim süresiyle ilgili), gerekse müşteriyle (ödeme şekliyle ilgili) teklif öncesinde netleştirilmesi</t>
  </si>
  <si>
    <t>Telefonla arayan müşteriye en geç30 dakikada dönülmesi ,ziyaret talep eden müşteriye en geç 5 iş günü içinde gidilmesi</t>
  </si>
  <si>
    <t>Sipariş sonrası ürünün müşterinin ihtiyaçlarına uygunluğunun sorgulanması</t>
  </si>
  <si>
    <t>Satış Müdürü</t>
  </si>
  <si>
    <t>Gizli Bilgilerin Dışarıya Bildirilmesi</t>
  </si>
  <si>
    <t>Personel Yöneticisi
Bilgi İşlem</t>
  </si>
  <si>
    <t>Şirket/ Personel</t>
  </si>
  <si>
    <t>Farkındalığın arttırılması ve gizli bilgilere erişimin kısıtlanması</t>
  </si>
  <si>
    <t>Personel Yöneticisi
Üretim</t>
  </si>
  <si>
    <t>Personel hataları ve iş kazalarına sebebiyet vermesi</t>
  </si>
  <si>
    <t>Personel Yöneticisi
Kalie Müdürü</t>
  </si>
  <si>
    <t>Minimum stok seviyesinin altında düşmek</t>
  </si>
  <si>
    <t>Şrket/ Müşteri</t>
  </si>
  <si>
    <t>Tedarikçiden ve fasondan gelecek ürünlerin zamanında gelmemesi</t>
  </si>
  <si>
    <t>IFS sisteminde minimum stok seviyelerinin tanımlanması</t>
  </si>
  <si>
    <t>Planlama
YM Depo</t>
  </si>
  <si>
    <t>Tedarikçiden malzemelerin geç gelmesi</t>
  </si>
  <si>
    <t>Maillerde ve sipariş formlarında özellikle anlaşmalı kargomuzun belirtilmesi ve gerekli uyarının yapılması</t>
  </si>
  <si>
    <t>Üretim planlaması yapılırken geç gelme olasılığını göz önünde bulundurmak</t>
  </si>
  <si>
    <t>Planlama</t>
  </si>
  <si>
    <t>Personel</t>
  </si>
  <si>
    <t>İşten ayrılma, plansız işe gelmeme sonucu İş süreçleri kesintiye uğrarması</t>
  </si>
  <si>
    <t>Personel yedeğinin olması ve bu konuda personele gerekli eğitimlerin verilmesi</t>
  </si>
  <si>
    <t>Isıya, ışığa ve neme duyarlı ortam sağlanmalı ve yedekleme yapılmalı</t>
  </si>
  <si>
    <t>Üst Yönetim Personel Yöneticisi</t>
  </si>
  <si>
    <t>Yetersiz erişim denetimi; ziyaretçi kabul politikası eksikliği</t>
  </si>
  <si>
    <t>Şirket
Tüm çalışanlar</t>
  </si>
  <si>
    <t>Ziyaretçi kabulu prosedürü ile ilgili kabul personellerinin bilgilerndirilmesi</t>
  </si>
  <si>
    <t>Isıya, neme, ışığa ve toza duyarlı ortam sağlanmalı ve periyodik bakım yapılmalı</t>
  </si>
  <si>
    <t>Bilgi İşlem</t>
  </si>
  <si>
    <t>Zararlı dosya ve yazılımların tespit edilememesi sonucu sistemlere zarar verererek bilgi kaybına ve erişilebilirliğin kaybolmasına neden olabilir</t>
  </si>
  <si>
    <t>Veritabanının güncellenmeli ve  Lisans süreleri takip edilmeli</t>
  </si>
  <si>
    <t>Servis sağlayıcı tarafından hizmet kesilmesinden kaynaklı iş sürçelerinin akması</t>
  </si>
  <si>
    <t>Ödemelerin otomatik olarak yapılması ve altyapı olarak kesintisintisiz çalışılabilecek bir hizmet sağlayıcı tercih edilmeli</t>
  </si>
  <si>
    <t>İzin verilmeyen ya da yasal olmayan sitelere erişim nedeni ile yasal müeyyidelere neden olur.</t>
  </si>
  <si>
    <t>Yasal olmayan siteler erişim için personel yetki kısıtlamaları yapılmalı</t>
  </si>
  <si>
    <t>Yedeğin çalışmaması sonucu herhangi bir acil durumda verilere geri dönüş yapılamaz, iş süreçleri kesintiye uğrar</t>
  </si>
  <si>
    <t>Yedeklerin birden fazla kopyalanarak farklı ve korunaklı ortamlarda muhafa edilmesi</t>
  </si>
  <si>
    <t>İşveren
Mali İşler</t>
  </si>
  <si>
    <t>Şirket/ Müşteri
Tüm Çalışanlar</t>
  </si>
  <si>
    <t>Bina ve üçüncü şahıslar için sigorta yaptırılmalı ve sürdürmeli</t>
  </si>
  <si>
    <t>Yangın,deprem, yıldırım düşmesi, su baskını, sabotaj/ terör saldırı vb mücbir sebeplerden dolayı bina ve bilgi bütünlüğün ve erişilebilirliğin etkilenmesi ve iş süreçlerinin kısmen ya da tamamen durması</t>
  </si>
  <si>
    <t>Güvenlik, bilgi güvenliği ve iş sürekliğine direkt etki eden donanımın arızalanması sonucu firma güveliğinin kontrol edilememesi ve gizliliğin açığa çıkması</t>
  </si>
  <si>
    <t>KDS</t>
  </si>
  <si>
    <t xml:space="preserve">KLT </t>
  </si>
  <si>
    <t>Eğitim eksikliği sonucu oluşacak personel hataları</t>
  </si>
  <si>
    <t>Dokümanların ortam koşullarından etkilenerek bozulması veya kaybolması</t>
  </si>
  <si>
    <t>Bilgi verilmemesi sonucu iş kazası bildiriminin yapılmaması , Sağlık raporunun teslim edilmemesi sebebiyle gerekli onayın verilmemesi vb</t>
  </si>
  <si>
    <t>Personellerin ve sorumluların iş kazası bildiriminin süresinin 3 gün olduğunu ve bildirilmeme durumunda şirkete ceza geleceği konusunda bilgilendirilmiştir.</t>
  </si>
  <si>
    <t>Personel ve Bölüm sorumluları</t>
  </si>
  <si>
    <t xml:space="preserve">Kötü hava şartları , afet vb durumlar söz konusu olduğunda kriz yönetimlerinde personelin etkilenmeyecek ve/veya en az etkilenecek şekilde gerekli şartların sağlanamaması </t>
  </si>
  <si>
    <t>İnsan Kaynakları kriz durumlarında önceden gözlem yaparak hızlı hareket edip karar verilmesini sağlamalıdır. Personellerin tüm iletişim bilgileri İnsan Kaynaklarında mevcuttur.</t>
  </si>
  <si>
    <t>Personel Yöneticisi  ve Yönetim</t>
  </si>
  <si>
    <t>Yanlış veri takibi hata vb durumlar sebebiyle personele eksik veya fazla maaş / mesai vb ödemelerin yapılması</t>
  </si>
  <si>
    <t>Sürekli olarak kontroller sağlanarak bu durumun yaşanma riski en aza indirilmiştir.</t>
  </si>
  <si>
    <t>Personel Yöneticisi</t>
  </si>
  <si>
    <t xml:space="preserve">Personel kıyafetlerinin ve koruyucu ekipmanlarının teslimi ve takibi </t>
  </si>
  <si>
    <t>İnsan Kaynakları , personel kıyafetlerinin mevsim öncesi terminini sağlatır. koruyucu ekipman ve personelin mevsime uygun kıyafetlerini personele teslimini sağlatır. İSG uzmanı ve bölüm sorumlularının takibi ve İnsan Kaynaklarına bildirimi ile koruyucu ekipmanını kullanmayan personel sözlü ve yazılı olarak uyarılır</t>
  </si>
  <si>
    <t>Personel Yöneticisi , İSG uzmanı ve Bölüm sorumluları</t>
  </si>
  <si>
    <t>Karakol bildirimlerinin unutulması</t>
  </si>
  <si>
    <t xml:space="preserve">İnsan Kaynakları tüm giren ve çıkan personelleri 3 gün içerisinde karakola bildirmek durumundadır. </t>
  </si>
  <si>
    <t>Sgk beyannameleri ve iş kur bildirgelerinin doğru verilmemesi</t>
  </si>
  <si>
    <t>Tüm beyannameler verilirken gerekli kontroller sağlanır muhasebe birimininde onayıyla beyanname verilir. Beyannameler son güne bırakılmadan onaylanır. Böylece geriye dönük düzeltme konusunda esneklik sağlanmış bir ortam yaratılır</t>
  </si>
  <si>
    <t>Personel Yöneticisi ve Muhasebe Müdürü</t>
  </si>
  <si>
    <t>RİSK ANALİZ PLANI
GENEL</t>
  </si>
  <si>
    <t>GENEL</t>
  </si>
  <si>
    <t>KALİTE</t>
  </si>
  <si>
    <t>ÜRETİM</t>
  </si>
  <si>
    <t>SATINALMA</t>
  </si>
  <si>
    <t>LOJİSTİK</t>
  </si>
  <si>
    <t>MALİ İŞLER</t>
  </si>
  <si>
    <t>SATIŞ</t>
  </si>
  <si>
    <t>IK</t>
  </si>
  <si>
    <t>PLANLAMA</t>
  </si>
  <si>
    <t>BİLGİ İŞLEM</t>
  </si>
  <si>
    <t>MÜHENDİSLİK</t>
  </si>
  <si>
    <t>Bakım Personelinin Tecrübesiz Olması</t>
  </si>
  <si>
    <t>Planlarda Teknik Servis Kaynaklı Aksamalar Yaşanması</t>
  </si>
  <si>
    <t>Bakım Onarım Sorumlusu</t>
  </si>
  <si>
    <t>Planlanan bakımdan 1 hafta önce teknik servis ile iletişime geçilerek bakım teyit edilmeli.</t>
  </si>
  <si>
    <t>Teknik servisi iyi olmayan firmalardan hizmet almamak, süreç içerisinde en iyilerle çalışmak.</t>
  </si>
  <si>
    <t>Üretim</t>
  </si>
  <si>
    <t>Kullanılacak yedek parçaların stoklarda yeterli miktarda olduğunun kontrol edilmesi</t>
  </si>
  <si>
    <t>Makinaların servis gerektirmeyen mekanik ve elektrik malzemelerinin stokta bulunmaması</t>
  </si>
  <si>
    <t>Bakım onarım personelinin güvenlik önlemlerini almadan işe başlaması</t>
  </si>
  <si>
    <t>Bakım yapacak persoelin KKD eksiksiz olarak bulundurmak ve bakım yapılacak alanlara uyarı levhaları asmak</t>
  </si>
  <si>
    <t>Bakım onarım personelinin alması gereken eğitimlerin eksik olması (yüksekte çalışma, kaynak, mesleki yeterlilik vb)</t>
  </si>
  <si>
    <t>Bakım yapacak personele işe başlamadan önce tüm yeterlilik eğitimlerinin tamamlanması</t>
  </si>
  <si>
    <t>Personel Yöneitici
İSG Uzmanı</t>
  </si>
  <si>
    <t>Bakım Onarım Sorumlusu
İSG Uzmanı</t>
  </si>
  <si>
    <t>Kontrolsüz ölçü aletlerinin üretimde kullanılması</t>
  </si>
  <si>
    <t>Satınalma tarafından alınan ölçü aletlerinin kayıt için Kalite Bölümüne teslim edilmesi</t>
  </si>
  <si>
    <t>Satınalma</t>
  </si>
  <si>
    <t>Ölçü aletelerinin zamanında kalibrasyon yapılmaması</t>
  </si>
  <si>
    <t>Üretim/ Kalite</t>
  </si>
  <si>
    <t xml:space="preserve">Kalibrasyon Takip Planına göre kalibrasyon zamanı gelen ölçü aletlerinin 1 ay önceden iş planına alınması </t>
  </si>
  <si>
    <t>Kalite</t>
  </si>
  <si>
    <t>BAKIM ONARIM</t>
  </si>
  <si>
    <t>KALİBRASYON</t>
  </si>
  <si>
    <t>Kabul Edilebilir</t>
  </si>
  <si>
    <t>Önlem Alınmalı</t>
  </si>
  <si>
    <t>-</t>
  </si>
  <si>
    <t>Oluşturma Tarihi:</t>
  </si>
  <si>
    <t>Revizyon No:</t>
  </si>
  <si>
    <t>Firmanın Kullandığı Logo - Amiral.jpg</t>
  </si>
  <si>
    <t>RİSK AKSİYON TAKİP LİSTESİ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</si>
</sst>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2"/>
      <color theme="1"/>
      <name val="Calibri"/>
      <family val="2"/>
      <scheme val="minor"/>
    </font>
    <font>
      <b/>
      <sz val="12"/>
      <color theme="1"/>
      <name val="Calibri"/>
      <family val="2"/>
      <charset val="162"/>
      <scheme val="minor"/>
    </font>
    <font>
      <sz val="9"/>
      <name val="Arial Tur"/>
      <family val="2"/>
      <charset val="162"/>
    </font>
    <font>
      <b/>
      <sz val="14"/>
      <color theme="1"/>
      <name val="Calibri"/>
      <family val="2"/>
      <charset val="162"/>
      <scheme val="minor"/>
    </font>
    <font>
      <b/>
      <u/>
      <sz val="14"/>
      <color theme="1"/>
      <name val="Calibri"/>
      <family val="2"/>
      <charset val="162"/>
      <scheme val="minor"/>
    </font>
    <font>
      <sz val="9"/>
      <name val="Tahoma"/>
      <family val="2"/>
      <charset val="162"/>
    </font>
    <font>
      <sz val="9"/>
      <color theme="1"/>
      <name val="Calibri"/>
      <family val="2"/>
      <scheme val="minor"/>
    </font>
    <font>
      <b/>
      <sz val="10"/>
      <name val="Arial Tur"/>
      <charset val="162"/>
    </font>
    <font>
      <sz val="10"/>
      <name val="Arial Tur"/>
      <family val="2"/>
      <charset val="162"/>
    </font>
    <font>
      <b/>
      <sz val="10"/>
      <name val="Tahoma"/>
      <family val="2"/>
    </font>
    <font>
      <b/>
      <sz val="20"/>
      <name val="Tahoma"/>
      <family val="2"/>
      <charset val="162"/>
    </font>
    <font>
      <sz val="9"/>
      <color theme="1"/>
      <name val="Calibri"/>
      <family val="2"/>
      <charset val="162"/>
      <scheme val="minor"/>
    </font>
    <font>
      <sz val="7.5"/>
      <color theme="1"/>
      <name val="Calibri"/>
      <family val="2"/>
      <charset val="162"/>
      <scheme val="minor"/>
    </font>
    <font>
      <sz val="12"/>
      <color theme="1"/>
      <name val="Calibri"/>
      <family val="2"/>
      <charset val="162"/>
      <scheme val="minor"/>
    </font>
  </fonts>
  <fills count="10">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BEE395"/>
        <bgColor indexed="64"/>
      </patternFill>
    </fill>
    <fill>
      <patternFill patternType="solid">
        <fgColor rgb="FFFFFF99"/>
        <bgColor indexed="64"/>
      </patternFill>
    </fill>
    <fill>
      <patternFill patternType="solid">
        <fgColor theme="5" tint="0.3999755851924192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129">
    <xf numFmtId="0" fontId="0" fillId="0" borderId="0" xfId="0"/>
    <xf numFmtId="0" fontId="0" fillId="0" borderId="0" xfId="0" applyAlignment="1">
      <alignment vertical="center"/>
    </xf>
    <xf numFmtId="0" fontId="0" fillId="0" borderId="0" xfId="0" applyAlignment="1">
      <alignment horizontal="center" vertical="center"/>
    </xf>
    <xf numFmtId="0" fontId="2" fillId="5" borderId="1" xfId="0" applyFont="1" applyFill="1" applyBorder="1" applyAlignment="1">
      <alignment vertical="center"/>
    </xf>
    <xf numFmtId="0" fontId="0" fillId="5" borderId="1" xfId="0" applyFont="1" applyFill="1" applyBorder="1" applyAlignment="1">
      <alignment horizontal="center" vertical="center" wrapText="1"/>
    </xf>
    <xf numFmtId="0" fontId="4" fillId="3" borderId="1" xfId="0" applyFont="1" applyFill="1" applyBorder="1" applyAlignment="1">
      <alignment vertical="center"/>
    </xf>
    <xf numFmtId="0" fontId="5" fillId="3" borderId="1" xfId="0" applyFont="1" applyFill="1" applyBorder="1" applyAlignment="1">
      <alignment horizontal="center" vertical="center"/>
    </xf>
    <xf numFmtId="0" fontId="4" fillId="0" borderId="0" xfId="0" applyFont="1" applyAlignment="1">
      <alignment vertical="center"/>
    </xf>
    <xf numFmtId="0" fontId="6" fillId="4" borderId="1" xfId="0" applyFont="1" applyFill="1" applyBorder="1" applyAlignment="1">
      <alignment horizontal="left"/>
    </xf>
    <xf numFmtId="0" fontId="7" fillId="4" borderId="1" xfId="0" quotePrefix="1" applyFont="1" applyFill="1" applyBorder="1" applyAlignment="1">
      <alignment horizontal="center" vertical="center"/>
    </xf>
    <xf numFmtId="16" fontId="6" fillId="4" borderId="1" xfId="0" quotePrefix="1" applyNumberFormat="1" applyFont="1" applyFill="1" applyBorder="1" applyAlignment="1">
      <alignment horizontal="left"/>
    </xf>
    <xf numFmtId="14" fontId="7" fillId="4" borderId="1" xfId="0" applyNumberFormat="1" applyFont="1" applyFill="1" applyBorder="1" applyAlignment="1">
      <alignment horizontal="center" vertical="center"/>
    </xf>
    <xf numFmtId="0" fontId="8" fillId="0" borderId="1" xfId="1" applyFont="1" applyFill="1" applyBorder="1" applyAlignment="1">
      <alignment horizontal="center"/>
    </xf>
    <xf numFmtId="0" fontId="9" fillId="0" borderId="1" xfId="1" applyFont="1" applyFill="1" applyBorder="1" applyAlignment="1">
      <alignment horizontal="center"/>
    </xf>
    <xf numFmtId="16" fontId="4" fillId="6" borderId="1" xfId="0" quotePrefix="1" applyNumberFormat="1" applyFont="1" applyFill="1" applyBorder="1" applyAlignment="1">
      <alignment horizontal="center" vertical="center"/>
    </xf>
    <xf numFmtId="0" fontId="4" fillId="7" borderId="1" xfId="0" quotePrefix="1" applyFont="1" applyFill="1" applyBorder="1" applyAlignment="1">
      <alignment horizontal="center" vertical="center"/>
    </xf>
    <xf numFmtId="0" fontId="4" fillId="8" borderId="1" xfId="0" quotePrefix="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0" xfId="0" applyFont="1" applyAlignment="1">
      <alignment vertical="center"/>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3" borderId="1" xfId="0" applyFont="1" applyFill="1" applyBorder="1" applyAlignment="1">
      <alignment horizontal="center" vertical="center"/>
    </xf>
    <xf numFmtId="0" fontId="2" fillId="9" borderId="1" xfId="0" applyFont="1" applyFill="1" applyBorder="1" applyAlignment="1">
      <alignment horizontal="center" vertical="center"/>
    </xf>
    <xf numFmtId="0" fontId="1" fillId="9" borderId="1" xfId="0" applyFont="1" applyFill="1" applyBorder="1" applyAlignment="1">
      <alignment vertical="center" wrapText="1"/>
    </xf>
    <xf numFmtId="0" fontId="1" fillId="9" borderId="1" xfId="0" applyFont="1" applyFill="1" applyBorder="1" applyAlignment="1">
      <alignment horizontal="center" vertical="center"/>
    </xf>
    <xf numFmtId="0" fontId="1" fillId="9" borderId="0" xfId="0" applyFont="1" applyFill="1" applyAlignment="1">
      <alignment vertical="center"/>
    </xf>
    <xf numFmtId="0" fontId="5"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164" fontId="1" fillId="6" borderId="2"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4" fillId="0" borderId="1" xfId="0" applyFont="1" applyFill="1" applyBorder="1" applyAlignment="1">
      <alignment vertical="center" wrapText="1"/>
    </xf>
    <xf numFmtId="164" fontId="1" fillId="7"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4" fontId="14" fillId="6" borderId="2"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164" fontId="14" fillId="9" borderId="2" xfId="0" applyNumberFormat="1"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164" fontId="0" fillId="6" borderId="2" xfId="0" applyNumberFormat="1" applyFont="1" applyFill="1" applyBorder="1" applyAlignment="1">
      <alignment horizontal="center" vertical="center"/>
    </xf>
    <xf numFmtId="0" fontId="0" fillId="6" borderId="1" xfId="0" applyFont="1" applyFill="1" applyBorder="1" applyAlignment="1">
      <alignment horizontal="center" vertical="center" wrapText="1"/>
    </xf>
    <xf numFmtId="0" fontId="0" fillId="0" borderId="1" xfId="0" applyFont="1" applyBorder="1" applyAlignment="1">
      <alignment horizontal="center" vertical="center"/>
    </xf>
    <xf numFmtId="164" fontId="0" fillId="8" borderId="2" xfId="0" applyNumberFormat="1" applyFont="1" applyFill="1" applyBorder="1" applyAlignment="1">
      <alignment horizontal="center" vertical="center"/>
    </xf>
    <xf numFmtId="0" fontId="0" fillId="8" borderId="1" xfId="0" applyFont="1" applyFill="1" applyBorder="1" applyAlignment="1">
      <alignment horizontal="center" vertical="center" wrapText="1"/>
    </xf>
    <xf numFmtId="0" fontId="0" fillId="0" borderId="1" xfId="0" applyBorder="1" applyAlignment="1">
      <alignment horizontal="center" vertical="center"/>
    </xf>
    <xf numFmtId="164" fontId="0" fillId="9" borderId="2" xfId="0" applyNumberFormat="1" applyFont="1" applyFill="1" applyBorder="1" applyAlignment="1">
      <alignment horizontal="center" vertical="center"/>
    </xf>
    <xf numFmtId="164" fontId="14" fillId="8" borderId="2" xfId="0" applyNumberFormat="1" applyFont="1" applyFill="1" applyBorder="1" applyAlignment="1">
      <alignment horizontal="center" vertical="center"/>
    </xf>
    <xf numFmtId="0" fontId="0" fillId="8" borderId="1" xfId="0" applyFill="1" applyBorder="1" applyAlignment="1">
      <alignment horizontal="center" vertical="center" wrapText="1"/>
    </xf>
    <xf numFmtId="0" fontId="14" fillId="0"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 xfId="0" applyFont="1" applyFill="1" applyBorder="1" applyAlignment="1">
      <alignment horizontal="center" vertical="center"/>
    </xf>
    <xf numFmtId="0" fontId="9" fillId="0" borderId="4" xfId="1" applyFont="1" applyFill="1" applyBorder="1" applyAlignment="1">
      <alignment horizontal="center"/>
    </xf>
    <xf numFmtId="0" fontId="9" fillId="0" borderId="5" xfId="1" applyFont="1" applyFill="1" applyBorder="1" applyAlignment="1">
      <alignment horizont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14" fontId="7" fillId="4" borderId="4" xfId="0" quotePrefix="1" applyNumberFormat="1" applyFont="1" applyFill="1" applyBorder="1" applyAlignment="1">
      <alignment horizontal="center" vertical="center"/>
    </xf>
    <xf numFmtId="14" fontId="7" fillId="4" borderId="5" xfId="0" applyNumberFormat="1" applyFont="1" applyFill="1" applyBorder="1" applyAlignment="1">
      <alignment horizontal="center" vertical="center"/>
    </xf>
    <xf numFmtId="16" fontId="6" fillId="4" borderId="4" xfId="0" applyNumberFormat="1" applyFont="1" applyFill="1" applyBorder="1" applyAlignment="1">
      <alignment horizontal="left" vertical="center"/>
    </xf>
    <xf numFmtId="16" fontId="6" fillId="4" borderId="5" xfId="0" quotePrefix="1" applyNumberFormat="1" applyFont="1" applyFill="1" applyBorder="1" applyAlignment="1">
      <alignment horizontal="left" vertical="center"/>
    </xf>
    <xf numFmtId="14" fontId="7" fillId="4" borderId="4" xfId="0" applyNumberFormat="1" applyFont="1" applyFill="1" applyBorder="1" applyAlignment="1">
      <alignment horizontal="center"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2" xfId="0" applyFill="1" applyBorder="1" applyAlignment="1">
      <alignment horizontal="center" vertical="center" wrapText="1"/>
    </xf>
  </cellXfs>
  <cellStyles count="2">
    <cellStyle name="Normal" xfId="0" builtinId="0"/>
    <cellStyle name="Normal_SR.01 İŞ KAZANMA" xfId="1" xr:uid="{00000000-0005-0000-0000-000001000000}"/>
  </cellStyles>
  <dxfs count="85">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Medium9"/>
  <colors>
    <mruColors>
      <color rgb="FFFFFF99"/>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201082</xdr:colOff>
      <xdr:row>0</xdr:row>
      <xdr:rowOff>116417</xdr:rowOff>
    </xdr:from>
    <xdr:to>
      <xdr:col>1</xdr:col>
      <xdr:colOff>2000249</xdr:colOff>
      <xdr:row>3</xdr:row>
      <xdr:rowOff>103850</xdr:rowOff>
    </xdr:to>
    <xdr:pic>
      <xdr:nvPicPr>
        <xdr:cNvPr id="3" name="Resim 2">
          <a:extLst>
            <a:ext uri="{FF2B5EF4-FFF2-40B4-BE49-F238E27FC236}">
              <a16:creationId xmlns:a16="http://schemas.microsoft.com/office/drawing/2014/main" id="{E878DFCF-ADA3-4627-9EB1-9B17DA68A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082" y="116417"/>
          <a:ext cx="2137834" cy="601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63501</xdr:rowOff>
    </xdr:from>
    <xdr:to>
      <xdr:col>1</xdr:col>
      <xdr:colOff>1746250</xdr:colOff>
      <xdr:row>3</xdr:row>
      <xdr:rowOff>74084</xdr:rowOff>
    </xdr:to>
    <xdr:pic>
      <xdr:nvPicPr>
        <xdr:cNvPr id="3" name="Resim 2">
          <a:extLst>
            <a:ext uri="{FF2B5EF4-FFF2-40B4-BE49-F238E27FC236}">
              <a16:creationId xmlns:a16="http://schemas.microsoft.com/office/drawing/2014/main" id="{3F1CBD25-2BDF-4DEE-A67B-62E45F38AD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7" y="63501"/>
          <a:ext cx="20320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52916</xdr:colOff>
      <xdr:row>0</xdr:row>
      <xdr:rowOff>74083</xdr:rowOff>
    </xdr:from>
    <xdr:to>
      <xdr:col>1</xdr:col>
      <xdr:colOff>1783877</xdr:colOff>
      <xdr:row>3</xdr:row>
      <xdr:rowOff>95249</xdr:rowOff>
    </xdr:to>
    <xdr:pic>
      <xdr:nvPicPr>
        <xdr:cNvPr id="3" name="Resim 2">
          <a:extLst>
            <a:ext uri="{FF2B5EF4-FFF2-40B4-BE49-F238E27FC236}">
              <a16:creationId xmlns:a16="http://schemas.microsoft.com/office/drawing/2014/main" id="{22E28D19-3984-43DA-986C-F461A5146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74083"/>
          <a:ext cx="2069628" cy="582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1</xdr:col>
      <xdr:colOff>1874427</xdr:colOff>
      <xdr:row>3</xdr:row>
      <xdr:rowOff>84667</xdr:rowOff>
    </xdr:to>
    <xdr:pic>
      <xdr:nvPicPr>
        <xdr:cNvPr id="4" name="Resim 3">
          <a:extLst>
            <a:ext uri="{FF2B5EF4-FFF2-40B4-BE49-F238E27FC236}">
              <a16:creationId xmlns:a16="http://schemas.microsoft.com/office/drawing/2014/main" id="{D0E8649E-FF74-4CCF-8704-70F77708C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2107261" cy="592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116417</xdr:rowOff>
    </xdr:from>
    <xdr:to>
      <xdr:col>1</xdr:col>
      <xdr:colOff>1713326</xdr:colOff>
      <xdr:row>3</xdr:row>
      <xdr:rowOff>105834</xdr:rowOff>
    </xdr:to>
    <xdr:pic>
      <xdr:nvPicPr>
        <xdr:cNvPr id="3" name="Resim 2">
          <a:extLst>
            <a:ext uri="{FF2B5EF4-FFF2-40B4-BE49-F238E27FC236}">
              <a16:creationId xmlns:a16="http://schemas.microsoft.com/office/drawing/2014/main" id="{1A755EDD-84E5-4FD0-91A1-FDB150941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6417"/>
          <a:ext cx="1956743" cy="550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116417</xdr:colOff>
      <xdr:row>0</xdr:row>
      <xdr:rowOff>116417</xdr:rowOff>
    </xdr:from>
    <xdr:to>
      <xdr:col>1</xdr:col>
      <xdr:colOff>1734493</xdr:colOff>
      <xdr:row>3</xdr:row>
      <xdr:rowOff>105834</xdr:rowOff>
    </xdr:to>
    <xdr:pic>
      <xdr:nvPicPr>
        <xdr:cNvPr id="3" name="Resim 2">
          <a:extLst>
            <a:ext uri="{FF2B5EF4-FFF2-40B4-BE49-F238E27FC236}">
              <a16:creationId xmlns:a16="http://schemas.microsoft.com/office/drawing/2014/main" id="{84E94122-3058-4A31-8A41-A8BA32E3B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7" y="116417"/>
          <a:ext cx="1956743" cy="5503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116418</xdr:colOff>
      <xdr:row>0</xdr:row>
      <xdr:rowOff>63501</xdr:rowOff>
    </xdr:from>
    <xdr:to>
      <xdr:col>1</xdr:col>
      <xdr:colOff>1809751</xdr:colOff>
      <xdr:row>3</xdr:row>
      <xdr:rowOff>74084</xdr:rowOff>
    </xdr:to>
    <xdr:pic>
      <xdr:nvPicPr>
        <xdr:cNvPr id="4" name="Resim 3">
          <a:extLst>
            <a:ext uri="{FF2B5EF4-FFF2-40B4-BE49-F238E27FC236}">
              <a16:creationId xmlns:a16="http://schemas.microsoft.com/office/drawing/2014/main" id="{2038259B-8303-40F0-A085-0A4579EF78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8" y="63501"/>
          <a:ext cx="2032000"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105833</xdr:colOff>
      <xdr:row>0</xdr:row>
      <xdr:rowOff>63501</xdr:rowOff>
    </xdr:from>
    <xdr:to>
      <xdr:col>1</xdr:col>
      <xdr:colOff>1912055</xdr:colOff>
      <xdr:row>3</xdr:row>
      <xdr:rowOff>105834</xdr:rowOff>
    </xdr:to>
    <xdr:pic>
      <xdr:nvPicPr>
        <xdr:cNvPr id="4" name="Resim 3">
          <a:extLst>
            <a:ext uri="{FF2B5EF4-FFF2-40B4-BE49-F238E27FC236}">
              <a16:creationId xmlns:a16="http://schemas.microsoft.com/office/drawing/2014/main" id="{BE86DB04-1D2F-4A51-83AE-A1D39B56AD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63501"/>
          <a:ext cx="2144889" cy="603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84668</xdr:rowOff>
    </xdr:from>
    <xdr:to>
      <xdr:col>1</xdr:col>
      <xdr:colOff>1675687</xdr:colOff>
      <xdr:row>3</xdr:row>
      <xdr:rowOff>63499</xdr:rowOff>
    </xdr:to>
    <xdr:pic>
      <xdr:nvPicPr>
        <xdr:cNvPr id="3" name="Resim 2">
          <a:extLst>
            <a:ext uri="{FF2B5EF4-FFF2-40B4-BE49-F238E27FC236}">
              <a16:creationId xmlns:a16="http://schemas.microsoft.com/office/drawing/2014/main" id="{9C9773BD-FF64-4A9A-817C-E886BFA14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4668"/>
          <a:ext cx="1919104" cy="5397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84668</xdr:colOff>
      <xdr:row>0</xdr:row>
      <xdr:rowOff>84668</xdr:rowOff>
    </xdr:from>
    <xdr:to>
      <xdr:col>1</xdr:col>
      <xdr:colOff>1665109</xdr:colOff>
      <xdr:row>3</xdr:row>
      <xdr:rowOff>63500</xdr:rowOff>
    </xdr:to>
    <xdr:pic>
      <xdr:nvPicPr>
        <xdr:cNvPr id="4" name="Resim 3">
          <a:extLst>
            <a:ext uri="{FF2B5EF4-FFF2-40B4-BE49-F238E27FC236}">
              <a16:creationId xmlns:a16="http://schemas.microsoft.com/office/drawing/2014/main" id="{4A66E066-00BB-4B5A-ADD1-B22C9D7D4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8" y="84668"/>
          <a:ext cx="1919108" cy="5397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116416</xdr:colOff>
      <xdr:row>0</xdr:row>
      <xdr:rowOff>63500</xdr:rowOff>
    </xdr:from>
    <xdr:to>
      <xdr:col>1</xdr:col>
      <xdr:colOff>1672166</xdr:colOff>
      <xdr:row>3</xdr:row>
      <xdr:rowOff>35388</xdr:rowOff>
    </xdr:to>
    <xdr:pic>
      <xdr:nvPicPr>
        <xdr:cNvPr id="4" name="Resim 3">
          <a:extLst>
            <a:ext uri="{FF2B5EF4-FFF2-40B4-BE49-F238E27FC236}">
              <a16:creationId xmlns:a16="http://schemas.microsoft.com/office/drawing/2014/main" id="{3CE3A2B2-8B91-4C09-9B57-C921C8768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6" y="63500"/>
          <a:ext cx="1894417" cy="5328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xdr:colOff>
      <xdr:row>0</xdr:row>
      <xdr:rowOff>52917</xdr:rowOff>
    </xdr:from>
    <xdr:to>
      <xdr:col>1</xdr:col>
      <xdr:colOff>1816805</xdr:colOff>
      <xdr:row>3</xdr:row>
      <xdr:rowOff>95250</xdr:rowOff>
    </xdr:to>
    <xdr:pic>
      <xdr:nvPicPr>
        <xdr:cNvPr id="4" name="Resim 3">
          <a:extLst>
            <a:ext uri="{FF2B5EF4-FFF2-40B4-BE49-F238E27FC236}">
              <a16:creationId xmlns:a16="http://schemas.microsoft.com/office/drawing/2014/main" id="{23855150-3F38-441A-BB96-9BA87D9F9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 y="52917"/>
          <a:ext cx="2144889" cy="603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127001</xdr:colOff>
      <xdr:row>0</xdr:row>
      <xdr:rowOff>95250</xdr:rowOff>
    </xdr:from>
    <xdr:to>
      <xdr:col>1</xdr:col>
      <xdr:colOff>1788584</xdr:colOff>
      <xdr:row>3</xdr:row>
      <xdr:rowOff>96903</xdr:rowOff>
    </xdr:to>
    <xdr:pic>
      <xdr:nvPicPr>
        <xdr:cNvPr id="3" name="Resim 2">
          <a:extLst>
            <a:ext uri="{FF2B5EF4-FFF2-40B4-BE49-F238E27FC236}">
              <a16:creationId xmlns:a16="http://schemas.microsoft.com/office/drawing/2014/main" id="{76524719-9267-4FE9-AD73-2F7771012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1" y="95250"/>
          <a:ext cx="2000250" cy="562570"/>
        </a:xfrm>
        <a:prstGeom prst="rect">
          <a:avLst/>
        </a:prstGeom>
      </xdr:spPr>
    </xdr:pic>
    <xdr:clientData/>
  </xdr:twoCellAnchor>
</xdr:wsDr>
</file>

<file path=xl/theme/theme1.xml><?xml version="1.0" encoding="utf-8"?>
<a:theme xmlns:a="http://schemas.openxmlformats.org/drawingml/2006/main" name="Office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9"/>
  <sheetViews>
    <sheetView showGridLines="0" view="pageBreakPreview" zoomScale="90" zoomScaleNormal="90" zoomScaleSheetLayoutView="90" workbookViewId="0">
      <selection activeCell="L4" sqref="L4"/>
    </sheetView>
  </sheetViews>
  <sheetFormatPr defaultColWidth="9.140625" defaultRowHeight="15" x14ac:dyDescent="0.25"/>
  <cols>
    <col min="1" max="1" width="5.140625" style="1" customWidth="1"/>
    <col min="2" max="2" width="47.85546875" style="1" customWidth="1"/>
    <col min="3" max="7" width="14.42578125" style="1" customWidth="1"/>
    <col min="8" max="8" width="15.42578125" style="1" customWidth="1"/>
    <col min="9" max="9" width="18.42578125" style="2" customWidth="1"/>
    <col min="10" max="10" width="13.28515625" style="1" customWidth="1"/>
    <col min="11" max="11" width="14.28515625" style="1" customWidth="1"/>
    <col min="12" max="12" width="13.28515625" style="1" customWidth="1"/>
    <col min="13" max="16384" width="9.140625" style="1"/>
  </cols>
  <sheetData>
    <row r="1" spans="1:13" ht="15" customHeight="1" x14ac:dyDescent="0.15">
      <c r="A1" s="85" t="s">
        <v>252</v>
      </c>
      <c r="B1" s="86"/>
      <c r="C1" s="86"/>
      <c r="D1" s="86"/>
      <c r="E1" s="86"/>
      <c r="F1" s="86"/>
      <c r="G1" s="86"/>
      <c r="H1" s="86"/>
      <c r="I1" s="86"/>
      <c r="J1" s="87"/>
      <c r="K1" s="8" t="s">
        <v>32</v>
      </c>
      <c r="L1" s="11"/>
    </row>
    <row r="2" spans="1:13" ht="15" customHeight="1" x14ac:dyDescent="0.15">
      <c r="A2" s="88"/>
      <c r="B2" s="89"/>
      <c r="C2" s="89"/>
      <c r="D2" s="89"/>
      <c r="E2" s="89"/>
      <c r="F2" s="89"/>
      <c r="G2" s="89"/>
      <c r="H2" s="89"/>
      <c r="I2" s="89"/>
      <c r="J2" s="90"/>
      <c r="K2" s="8" t="s">
        <v>33</v>
      </c>
      <c r="L2" s="9" t="s">
        <v>34</v>
      </c>
    </row>
    <row r="3" spans="1:13" ht="18" customHeight="1" x14ac:dyDescent="0.15">
      <c r="A3" s="88"/>
      <c r="B3" s="89"/>
      <c r="C3" s="89"/>
      <c r="D3" s="89"/>
      <c r="E3" s="89"/>
      <c r="F3" s="89"/>
      <c r="G3" s="89"/>
      <c r="H3" s="89"/>
      <c r="I3" s="89"/>
      <c r="J3" s="90"/>
      <c r="K3" s="10" t="s">
        <v>35</v>
      </c>
      <c r="L3" s="11" t="s">
        <v>248</v>
      </c>
    </row>
    <row r="4" spans="1:13" ht="18.75" customHeight="1" x14ac:dyDescent="0.15">
      <c r="A4" s="91"/>
      <c r="B4" s="92"/>
      <c r="C4" s="92"/>
      <c r="D4" s="92"/>
      <c r="E4" s="92"/>
      <c r="F4" s="92"/>
      <c r="G4" s="92"/>
      <c r="H4" s="92"/>
      <c r="I4" s="92"/>
      <c r="J4" s="93"/>
      <c r="K4" s="8" t="s">
        <v>36</v>
      </c>
      <c r="L4" s="11"/>
    </row>
    <row r="5" spans="1:13" s="24" customFormat="1" ht="34.5" customHeight="1" x14ac:dyDescent="0.25">
      <c r="A5" s="23" t="s">
        <v>1</v>
      </c>
      <c r="B5" s="23" t="s">
        <v>2</v>
      </c>
      <c r="C5" s="23" t="s">
        <v>3</v>
      </c>
      <c r="D5" s="23" t="s">
        <v>4</v>
      </c>
      <c r="E5" s="23" t="s">
        <v>25</v>
      </c>
      <c r="F5" s="23" t="s">
        <v>26</v>
      </c>
      <c r="G5" s="23" t="s">
        <v>27</v>
      </c>
      <c r="H5" s="23" t="s">
        <v>28</v>
      </c>
      <c r="I5" s="94" t="s">
        <v>6</v>
      </c>
      <c r="J5" s="95"/>
      <c r="K5" s="23" t="s">
        <v>7</v>
      </c>
      <c r="L5" s="23" t="s">
        <v>8</v>
      </c>
    </row>
    <row r="6" spans="1:13" s="7" customFormat="1" ht="18" customHeight="1" x14ac:dyDescent="0.25">
      <c r="A6" s="73" t="s">
        <v>212</v>
      </c>
      <c r="B6" s="74"/>
      <c r="C6" s="74"/>
      <c r="D6" s="74"/>
      <c r="E6" s="74"/>
      <c r="F6" s="74"/>
      <c r="G6" s="74"/>
      <c r="H6" s="74"/>
      <c r="I6" s="74"/>
      <c r="J6" s="74"/>
      <c r="K6" s="74"/>
      <c r="L6" s="75"/>
      <c r="M6" s="7" t="s">
        <v>251</v>
      </c>
    </row>
    <row r="7" spans="1:13" s="19" customFormat="1" ht="72.75" customHeight="1" x14ac:dyDescent="0.25">
      <c r="A7" s="22">
        <v>1</v>
      </c>
      <c r="B7" s="18" t="s">
        <v>188</v>
      </c>
      <c r="C7" s="38" t="s">
        <v>186</v>
      </c>
      <c r="D7" s="17">
        <v>5</v>
      </c>
      <c r="E7" s="17">
        <v>2</v>
      </c>
      <c r="F7" s="17">
        <v>2</v>
      </c>
      <c r="G7" s="20">
        <v>4</v>
      </c>
      <c r="H7" s="21" t="s">
        <v>56</v>
      </c>
      <c r="I7" s="78" t="s">
        <v>187</v>
      </c>
      <c r="J7" s="79"/>
      <c r="K7" s="38" t="s">
        <v>185</v>
      </c>
      <c r="L7" s="38" t="s">
        <v>68</v>
      </c>
    </row>
    <row r="8" spans="1:13" s="19" customFormat="1" ht="47.25" x14ac:dyDescent="0.25">
      <c r="A8" s="22">
        <v>2</v>
      </c>
      <c r="B8" s="18" t="s">
        <v>75</v>
      </c>
      <c r="C8" s="17" t="s">
        <v>80</v>
      </c>
      <c r="D8" s="17">
        <v>3</v>
      </c>
      <c r="E8" s="17">
        <v>4</v>
      </c>
      <c r="F8" s="17">
        <v>1</v>
      </c>
      <c r="G8" s="20">
        <v>4</v>
      </c>
      <c r="H8" s="21" t="s">
        <v>56</v>
      </c>
      <c r="I8" s="80" t="s">
        <v>81</v>
      </c>
      <c r="J8" s="79"/>
      <c r="K8" s="38" t="s">
        <v>88</v>
      </c>
      <c r="L8" s="38" t="s">
        <v>68</v>
      </c>
    </row>
    <row r="9" spans="1:13" s="19" customFormat="1" ht="49.5" customHeight="1" x14ac:dyDescent="0.25">
      <c r="A9" s="22">
        <v>3</v>
      </c>
      <c r="B9" s="18" t="s">
        <v>76</v>
      </c>
      <c r="C9" s="17" t="s">
        <v>80</v>
      </c>
      <c r="D9" s="17">
        <v>2</v>
      </c>
      <c r="E9" s="17">
        <v>4</v>
      </c>
      <c r="F9" s="17">
        <v>1</v>
      </c>
      <c r="G9" s="69" t="s">
        <v>5</v>
      </c>
      <c r="H9" s="21" t="s">
        <v>56</v>
      </c>
      <c r="I9" s="80" t="s">
        <v>82</v>
      </c>
      <c r="J9" s="79"/>
      <c r="K9" s="38" t="s">
        <v>88</v>
      </c>
      <c r="L9" s="38" t="s">
        <v>86</v>
      </c>
    </row>
    <row r="10" spans="1:13" s="19" customFormat="1" ht="51.75" customHeight="1" x14ac:dyDescent="0.25">
      <c r="A10" s="22">
        <v>4</v>
      </c>
      <c r="B10" s="18" t="s">
        <v>77</v>
      </c>
      <c r="C10" s="17" t="s">
        <v>80</v>
      </c>
      <c r="D10" s="17">
        <v>2</v>
      </c>
      <c r="E10" s="17">
        <v>3</v>
      </c>
      <c r="F10" s="17">
        <v>1</v>
      </c>
      <c r="G10" s="20">
        <v>2</v>
      </c>
      <c r="H10" s="21" t="s">
        <v>56</v>
      </c>
      <c r="I10" s="80" t="s">
        <v>83</v>
      </c>
      <c r="J10" s="79"/>
      <c r="K10" s="38" t="s">
        <v>88</v>
      </c>
      <c r="L10" s="38" t="s">
        <v>68</v>
      </c>
    </row>
    <row r="11" spans="1:13" s="35" customFormat="1" ht="47.25" customHeight="1" x14ac:dyDescent="0.25">
      <c r="A11" s="22">
        <v>5</v>
      </c>
      <c r="B11" s="18" t="s">
        <v>78</v>
      </c>
      <c r="C11" s="17" t="s">
        <v>80</v>
      </c>
      <c r="D11" s="17">
        <v>1</v>
      </c>
      <c r="E11" s="17">
        <v>3</v>
      </c>
      <c r="F11" s="17">
        <v>2</v>
      </c>
      <c r="G11" s="20">
        <v>2</v>
      </c>
      <c r="H11" s="21" t="s">
        <v>56</v>
      </c>
      <c r="I11" s="80" t="s">
        <v>84</v>
      </c>
      <c r="J11" s="79"/>
      <c r="K11" s="38" t="s">
        <v>88</v>
      </c>
      <c r="L11" s="38" t="s">
        <v>68</v>
      </c>
    </row>
    <row r="12" spans="1:13" s="35" customFormat="1" ht="49.5" customHeight="1" x14ac:dyDescent="0.25">
      <c r="A12" s="22">
        <v>6</v>
      </c>
      <c r="B12" s="32" t="s">
        <v>79</v>
      </c>
      <c r="C12" s="33" t="s">
        <v>80</v>
      </c>
      <c r="D12" s="33">
        <v>2</v>
      </c>
      <c r="E12" s="33">
        <v>3</v>
      </c>
      <c r="F12" s="33">
        <v>1</v>
      </c>
      <c r="G12" s="20">
        <v>2</v>
      </c>
      <c r="H12" s="21" t="s">
        <v>56</v>
      </c>
      <c r="I12" s="83" t="s">
        <v>85</v>
      </c>
      <c r="J12" s="84"/>
      <c r="K12" s="38" t="s">
        <v>88</v>
      </c>
      <c r="L12" s="34" t="s">
        <v>86</v>
      </c>
    </row>
    <row r="13" spans="1:13" s="35" customFormat="1" ht="37.5" customHeight="1" x14ac:dyDescent="0.25">
      <c r="A13" s="22">
        <v>7</v>
      </c>
      <c r="B13" s="32" t="s">
        <v>89</v>
      </c>
      <c r="C13" s="33" t="s">
        <v>52</v>
      </c>
      <c r="D13" s="33">
        <v>3</v>
      </c>
      <c r="E13" s="33">
        <v>3</v>
      </c>
      <c r="F13" s="33">
        <v>2</v>
      </c>
      <c r="G13" s="20">
        <v>6</v>
      </c>
      <c r="H13" s="21" t="s">
        <v>56</v>
      </c>
      <c r="I13" s="83" t="s">
        <v>90</v>
      </c>
      <c r="J13" s="84"/>
      <c r="K13" s="38" t="s">
        <v>87</v>
      </c>
      <c r="L13" s="38" t="s">
        <v>68</v>
      </c>
    </row>
    <row r="14" spans="1:13" s="7" customFormat="1" ht="18" customHeight="1" x14ac:dyDescent="0.25">
      <c r="A14" s="73" t="s">
        <v>217</v>
      </c>
      <c r="B14" s="74"/>
      <c r="C14" s="74"/>
      <c r="D14" s="74"/>
      <c r="E14" s="74"/>
      <c r="F14" s="74"/>
      <c r="G14" s="74"/>
      <c r="H14" s="74"/>
      <c r="I14" s="74"/>
      <c r="J14" s="74"/>
      <c r="K14" s="74"/>
      <c r="L14" s="75"/>
    </row>
    <row r="15" spans="1:13" s="19" customFormat="1" ht="45.75" customHeight="1" x14ac:dyDescent="0.25">
      <c r="A15" s="22">
        <v>1</v>
      </c>
      <c r="B15" s="18" t="s">
        <v>130</v>
      </c>
      <c r="C15" s="17" t="s">
        <v>52</v>
      </c>
      <c r="D15" s="17">
        <v>5</v>
      </c>
      <c r="E15" s="17">
        <v>3</v>
      </c>
      <c r="F15" s="17">
        <v>1</v>
      </c>
      <c r="G15" s="21">
        <f>+D15*E15*F15/3</f>
        <v>5</v>
      </c>
      <c r="H15" s="21">
        <f>IF(G15&lt;=6,$K$6,IF(G15&lt;=12,$K$7,IF(G15&lt;=25,$K$8,"blabla")))</f>
        <v>0</v>
      </c>
      <c r="I15" s="80" t="s">
        <v>57</v>
      </c>
      <c r="J15" s="79"/>
      <c r="K15" s="17" t="s">
        <v>67</v>
      </c>
      <c r="L15" s="17" t="s">
        <v>68</v>
      </c>
    </row>
    <row r="16" spans="1:13" s="19" customFormat="1" ht="33.75" customHeight="1" x14ac:dyDescent="0.25">
      <c r="A16" s="22">
        <v>2</v>
      </c>
      <c r="B16" s="18" t="s">
        <v>131</v>
      </c>
      <c r="C16" s="17" t="s">
        <v>52</v>
      </c>
      <c r="D16" s="17">
        <v>3</v>
      </c>
      <c r="E16" s="17">
        <v>3</v>
      </c>
      <c r="F16" s="17">
        <v>3</v>
      </c>
      <c r="G16" s="42">
        <f t="shared" ref="G16:G30" si="0">+D16*E16*F16/3</f>
        <v>9</v>
      </c>
      <c r="H16" s="42" t="str">
        <f t="shared" ref="H16:H30" si="1">IF(G16&lt;=6,$K$6,IF(G16&lt;=12,$K$7,IF(G16&lt;=25,$K$8,"blabla")))</f>
        <v>İşveren
Mali İşler</v>
      </c>
      <c r="I16" s="80" t="s">
        <v>58</v>
      </c>
      <c r="J16" s="79"/>
      <c r="K16" s="17" t="s">
        <v>67</v>
      </c>
      <c r="L16" s="17" t="s">
        <v>68</v>
      </c>
    </row>
    <row r="17" spans="1:12" s="19" customFormat="1" ht="47.25" customHeight="1" x14ac:dyDescent="0.25">
      <c r="A17" s="22">
        <v>3</v>
      </c>
      <c r="B17" s="18" t="s">
        <v>132</v>
      </c>
      <c r="C17" s="17" t="s">
        <v>52</v>
      </c>
      <c r="D17" s="17">
        <v>4</v>
      </c>
      <c r="E17" s="17">
        <v>3</v>
      </c>
      <c r="F17" s="17">
        <v>3</v>
      </c>
      <c r="G17" s="42">
        <f t="shared" si="0"/>
        <v>12</v>
      </c>
      <c r="H17" s="42" t="str">
        <f t="shared" si="1"/>
        <v>İşveren
Mali İşler</v>
      </c>
      <c r="I17" s="80" t="s">
        <v>59</v>
      </c>
      <c r="J17" s="79"/>
      <c r="K17" s="17" t="s">
        <v>67</v>
      </c>
      <c r="L17" s="17" t="s">
        <v>68</v>
      </c>
    </row>
    <row r="18" spans="1:12" s="19" customFormat="1" ht="49.5" customHeight="1" x14ac:dyDescent="0.25">
      <c r="A18" s="22">
        <v>4</v>
      </c>
      <c r="B18" s="18" t="s">
        <v>133</v>
      </c>
      <c r="C18" s="17" t="s">
        <v>108</v>
      </c>
      <c r="D18" s="17">
        <v>5</v>
      </c>
      <c r="E18" s="17">
        <v>5</v>
      </c>
      <c r="F18" s="17">
        <v>3</v>
      </c>
      <c r="G18" s="43">
        <f t="shared" si="0"/>
        <v>25</v>
      </c>
      <c r="H18" s="43" t="str">
        <f t="shared" si="1"/>
        <v>İşveren
Bakım Onarım
İSG</v>
      </c>
      <c r="I18" s="80" t="s">
        <v>59</v>
      </c>
      <c r="J18" s="79"/>
      <c r="K18" s="17" t="s">
        <v>67</v>
      </c>
      <c r="L18" s="17" t="s">
        <v>68</v>
      </c>
    </row>
    <row r="19" spans="1:12" s="19" customFormat="1" ht="58.5" customHeight="1" x14ac:dyDescent="0.25">
      <c r="A19" s="22">
        <v>5</v>
      </c>
      <c r="B19" s="18" t="s">
        <v>134</v>
      </c>
      <c r="C19" s="17" t="s">
        <v>108</v>
      </c>
      <c r="D19" s="17">
        <v>4</v>
      </c>
      <c r="E19" s="17">
        <v>5</v>
      </c>
      <c r="F19" s="17">
        <v>3</v>
      </c>
      <c r="G19" s="43">
        <f t="shared" si="0"/>
        <v>20</v>
      </c>
      <c r="H19" s="43" t="str">
        <f t="shared" si="1"/>
        <v>İşveren
Bakım Onarım
İSG</v>
      </c>
      <c r="I19" s="80" t="s">
        <v>60</v>
      </c>
      <c r="J19" s="79"/>
      <c r="K19" s="17" t="s">
        <v>67</v>
      </c>
      <c r="L19" s="17" t="s">
        <v>68</v>
      </c>
    </row>
    <row r="20" spans="1:12" s="29" customFormat="1" ht="39.75" customHeight="1" x14ac:dyDescent="0.25">
      <c r="A20" s="31">
        <v>6</v>
      </c>
      <c r="B20" s="32" t="s">
        <v>135</v>
      </c>
      <c r="C20" s="33" t="s">
        <v>52</v>
      </c>
      <c r="D20" s="33">
        <v>5</v>
      </c>
      <c r="E20" s="33">
        <v>3</v>
      </c>
      <c r="F20" s="33">
        <v>3</v>
      </c>
      <c r="G20" s="43">
        <f t="shared" si="0"/>
        <v>15</v>
      </c>
      <c r="H20" s="43" t="str">
        <f t="shared" si="1"/>
        <v>İşveren
Bakım Onarım
İSG</v>
      </c>
      <c r="I20" s="83" t="s">
        <v>61</v>
      </c>
      <c r="J20" s="84"/>
      <c r="K20" s="33" t="s">
        <v>67</v>
      </c>
      <c r="L20" s="33" t="s">
        <v>68</v>
      </c>
    </row>
    <row r="21" spans="1:12" s="29" customFormat="1" ht="35.1" customHeight="1" x14ac:dyDescent="0.25">
      <c r="A21" s="31">
        <v>7</v>
      </c>
      <c r="B21" s="32" t="s">
        <v>136</v>
      </c>
      <c r="C21" s="33" t="s">
        <v>52</v>
      </c>
      <c r="D21" s="33">
        <v>3</v>
      </c>
      <c r="E21" s="33">
        <v>4</v>
      </c>
      <c r="F21" s="33">
        <v>3</v>
      </c>
      <c r="G21" s="42">
        <f t="shared" si="0"/>
        <v>12</v>
      </c>
      <c r="H21" s="42" t="str">
        <f t="shared" si="1"/>
        <v>İşveren
Mali İşler</v>
      </c>
      <c r="I21" s="83" t="s">
        <v>62</v>
      </c>
      <c r="J21" s="84"/>
      <c r="K21" s="33" t="s">
        <v>67</v>
      </c>
      <c r="L21" s="33" t="s">
        <v>68</v>
      </c>
    </row>
    <row r="22" spans="1:12" s="29" customFormat="1" ht="35.1" customHeight="1" x14ac:dyDescent="0.25">
      <c r="A22" s="31">
        <v>8</v>
      </c>
      <c r="B22" s="32" t="s">
        <v>137</v>
      </c>
      <c r="C22" s="33" t="s">
        <v>52</v>
      </c>
      <c r="D22" s="33">
        <v>3</v>
      </c>
      <c r="E22" s="33">
        <v>3</v>
      </c>
      <c r="F22" s="33">
        <v>3</v>
      </c>
      <c r="G22" s="42">
        <f t="shared" si="0"/>
        <v>9</v>
      </c>
      <c r="H22" s="42" t="str">
        <f t="shared" si="1"/>
        <v>İşveren
Mali İşler</v>
      </c>
      <c r="I22" s="83" t="s">
        <v>62</v>
      </c>
      <c r="J22" s="84"/>
      <c r="K22" s="33" t="s">
        <v>67</v>
      </c>
      <c r="L22" s="33" t="s">
        <v>68</v>
      </c>
    </row>
    <row r="23" spans="1:12" s="19" customFormat="1" ht="47.25" customHeight="1" x14ac:dyDescent="0.25">
      <c r="A23" s="22">
        <v>9</v>
      </c>
      <c r="B23" s="18" t="s">
        <v>138</v>
      </c>
      <c r="C23" s="17" t="s">
        <v>52</v>
      </c>
      <c r="D23" s="17">
        <v>3</v>
      </c>
      <c r="E23" s="17">
        <v>1</v>
      </c>
      <c r="F23" s="17">
        <v>3</v>
      </c>
      <c r="G23" s="21">
        <f t="shared" si="0"/>
        <v>3</v>
      </c>
      <c r="H23" s="21">
        <f t="shared" si="1"/>
        <v>0</v>
      </c>
      <c r="I23" s="80" t="s">
        <v>63</v>
      </c>
      <c r="J23" s="79"/>
      <c r="K23" s="17" t="s">
        <v>67</v>
      </c>
      <c r="L23" s="17" t="s">
        <v>68</v>
      </c>
    </row>
    <row r="24" spans="1:12" s="19" customFormat="1" ht="40.5" customHeight="1" x14ac:dyDescent="0.25">
      <c r="A24" s="22">
        <v>10</v>
      </c>
      <c r="B24" s="18" t="s">
        <v>139</v>
      </c>
      <c r="C24" s="17" t="s">
        <v>52</v>
      </c>
      <c r="D24" s="17">
        <v>2</v>
      </c>
      <c r="E24" s="17">
        <v>3</v>
      </c>
      <c r="F24" s="17">
        <v>3</v>
      </c>
      <c r="G24" s="21">
        <f t="shared" si="0"/>
        <v>6</v>
      </c>
      <c r="H24" s="21">
        <f t="shared" si="1"/>
        <v>0</v>
      </c>
      <c r="I24" s="80" t="s">
        <v>63</v>
      </c>
      <c r="J24" s="79"/>
      <c r="K24" s="17" t="s">
        <v>67</v>
      </c>
      <c r="L24" s="17" t="s">
        <v>68</v>
      </c>
    </row>
    <row r="25" spans="1:12" s="19" customFormat="1" ht="48" customHeight="1" x14ac:dyDescent="0.25">
      <c r="A25" s="22">
        <v>11</v>
      </c>
      <c r="B25" s="18" t="s">
        <v>49</v>
      </c>
      <c r="C25" s="17" t="s">
        <v>39</v>
      </c>
      <c r="D25" s="17">
        <v>2</v>
      </c>
      <c r="E25" s="17">
        <v>2</v>
      </c>
      <c r="F25" s="17">
        <v>1</v>
      </c>
      <c r="G25" s="20">
        <f t="shared" si="0"/>
        <v>1.3333333333333333</v>
      </c>
      <c r="H25" s="21">
        <f t="shared" si="1"/>
        <v>0</v>
      </c>
      <c r="I25" s="80" t="s">
        <v>64</v>
      </c>
      <c r="J25" s="79"/>
      <c r="K25" s="17" t="s">
        <v>67</v>
      </c>
      <c r="L25" s="17" t="s">
        <v>68</v>
      </c>
    </row>
    <row r="26" spans="1:12" s="19" customFormat="1" ht="35.1" customHeight="1" x14ac:dyDescent="0.25">
      <c r="A26" s="22">
        <v>12</v>
      </c>
      <c r="B26" s="18" t="s">
        <v>50</v>
      </c>
      <c r="C26" s="17" t="s">
        <v>39</v>
      </c>
      <c r="D26" s="17">
        <v>2</v>
      </c>
      <c r="E26" s="17">
        <v>2</v>
      </c>
      <c r="F26" s="17">
        <v>1</v>
      </c>
      <c r="G26" s="20">
        <f t="shared" si="0"/>
        <v>1.3333333333333333</v>
      </c>
      <c r="H26" s="21">
        <f t="shared" si="1"/>
        <v>0</v>
      </c>
      <c r="I26" s="80" t="s">
        <v>65</v>
      </c>
      <c r="J26" s="79"/>
      <c r="K26" s="17" t="s">
        <v>67</v>
      </c>
      <c r="L26" s="17" t="s">
        <v>68</v>
      </c>
    </row>
    <row r="27" spans="1:12" s="19" customFormat="1" ht="48.75" customHeight="1" x14ac:dyDescent="0.25">
      <c r="A27" s="22">
        <v>13</v>
      </c>
      <c r="B27" s="18" t="s">
        <v>51</v>
      </c>
      <c r="C27" s="17" t="s">
        <v>52</v>
      </c>
      <c r="D27" s="17">
        <v>1</v>
      </c>
      <c r="E27" s="17">
        <v>2</v>
      </c>
      <c r="F27" s="17">
        <v>1</v>
      </c>
      <c r="G27" s="20">
        <f t="shared" si="0"/>
        <v>0.66666666666666663</v>
      </c>
      <c r="H27" s="21">
        <f t="shared" si="1"/>
        <v>0</v>
      </c>
      <c r="I27" s="80" t="s">
        <v>66</v>
      </c>
      <c r="J27" s="79"/>
      <c r="K27" s="17" t="s">
        <v>67</v>
      </c>
      <c r="L27" s="17" t="s">
        <v>68</v>
      </c>
    </row>
    <row r="28" spans="1:12" s="19" customFormat="1" ht="35.1" customHeight="1" x14ac:dyDescent="0.25">
      <c r="A28" s="22">
        <v>14</v>
      </c>
      <c r="B28" s="18" t="s">
        <v>53</v>
      </c>
      <c r="C28" s="17" t="s">
        <v>39</v>
      </c>
      <c r="D28" s="17">
        <v>2</v>
      </c>
      <c r="E28" s="17">
        <v>2</v>
      </c>
      <c r="F28" s="17">
        <v>1</v>
      </c>
      <c r="G28" s="20">
        <f t="shared" si="0"/>
        <v>1.3333333333333333</v>
      </c>
      <c r="H28" s="21">
        <f t="shared" si="1"/>
        <v>0</v>
      </c>
      <c r="I28" s="80" t="s">
        <v>65</v>
      </c>
      <c r="J28" s="79"/>
      <c r="K28" s="17" t="s">
        <v>67</v>
      </c>
      <c r="L28" s="17" t="s">
        <v>68</v>
      </c>
    </row>
    <row r="29" spans="1:12" s="19" customFormat="1" ht="35.1" customHeight="1" x14ac:dyDescent="0.25">
      <c r="A29" s="22">
        <v>15</v>
      </c>
      <c r="B29" s="18" t="s">
        <v>54</v>
      </c>
      <c r="C29" s="17" t="s">
        <v>39</v>
      </c>
      <c r="D29" s="17">
        <v>2</v>
      </c>
      <c r="E29" s="17">
        <v>2</v>
      </c>
      <c r="F29" s="17">
        <v>1</v>
      </c>
      <c r="G29" s="20">
        <f t="shared" si="0"/>
        <v>1.3333333333333333</v>
      </c>
      <c r="H29" s="21">
        <f t="shared" si="1"/>
        <v>0</v>
      </c>
      <c r="I29" s="80" t="s">
        <v>65</v>
      </c>
      <c r="J29" s="79"/>
      <c r="K29" s="17" t="s">
        <v>67</v>
      </c>
      <c r="L29" s="17" t="s">
        <v>68</v>
      </c>
    </row>
    <row r="30" spans="1:12" s="19" customFormat="1" ht="35.1" customHeight="1" x14ac:dyDescent="0.25">
      <c r="A30" s="22">
        <v>16</v>
      </c>
      <c r="B30" s="18" t="s">
        <v>55</v>
      </c>
      <c r="C30" s="17" t="s">
        <v>39</v>
      </c>
      <c r="D30" s="17">
        <v>2</v>
      </c>
      <c r="E30" s="17">
        <v>2</v>
      </c>
      <c r="F30" s="17">
        <v>1</v>
      </c>
      <c r="G30" s="20">
        <f t="shared" si="0"/>
        <v>1.3333333333333333</v>
      </c>
      <c r="H30" s="21">
        <f t="shared" si="1"/>
        <v>0</v>
      </c>
      <c r="I30" s="80" t="s">
        <v>65</v>
      </c>
      <c r="J30" s="79"/>
      <c r="K30" s="17" t="s">
        <v>67</v>
      </c>
      <c r="L30" s="17" t="s">
        <v>68</v>
      </c>
    </row>
    <row r="31" spans="1:12" s="7" customFormat="1" ht="18" customHeight="1" x14ac:dyDescent="0.25">
      <c r="A31" s="73" t="s">
        <v>222</v>
      </c>
      <c r="B31" s="74"/>
      <c r="C31" s="74"/>
      <c r="D31" s="74"/>
      <c r="E31" s="74"/>
      <c r="F31" s="74"/>
      <c r="G31" s="74"/>
      <c r="H31" s="74"/>
      <c r="I31" s="74"/>
      <c r="J31" s="74"/>
      <c r="K31" s="74"/>
      <c r="L31" s="75"/>
    </row>
    <row r="32" spans="1:12" s="7" customFormat="1" ht="18" customHeight="1" x14ac:dyDescent="0.25">
      <c r="A32" s="73" t="s">
        <v>218</v>
      </c>
      <c r="B32" s="74"/>
      <c r="C32" s="74"/>
      <c r="D32" s="74"/>
      <c r="E32" s="74"/>
      <c r="F32" s="74"/>
      <c r="G32" s="74"/>
      <c r="H32" s="74"/>
      <c r="I32" s="74"/>
      <c r="J32" s="74"/>
      <c r="K32" s="74"/>
      <c r="L32" s="75"/>
    </row>
    <row r="33" spans="1:12" s="19" customFormat="1" ht="84" customHeight="1" x14ac:dyDescent="0.25">
      <c r="A33" s="22">
        <v>1</v>
      </c>
      <c r="B33" s="39" t="s">
        <v>140</v>
      </c>
      <c r="C33" s="39" t="s">
        <v>108</v>
      </c>
      <c r="D33" s="39">
        <v>5</v>
      </c>
      <c r="E33" s="39">
        <v>1</v>
      </c>
      <c r="F33" s="39">
        <v>1</v>
      </c>
      <c r="G33" s="41">
        <f t="shared" ref="G33:G37" si="2">+D33*E33*F33/3</f>
        <v>1.6666666666666667</v>
      </c>
      <c r="H33" s="40">
        <f t="shared" ref="H33:H37" si="3">IF(G33&lt;=6,$K$6,IF(G33&lt;=12,$K$7,IF(G33&lt;=25,$K$8,"blabla")))</f>
        <v>0</v>
      </c>
      <c r="I33" s="76" t="s">
        <v>145</v>
      </c>
      <c r="J33" s="77"/>
      <c r="K33" s="38" t="s">
        <v>150</v>
      </c>
      <c r="L33" s="17" t="s">
        <v>68</v>
      </c>
    </row>
    <row r="34" spans="1:12" s="19" customFormat="1" ht="63.75" customHeight="1" x14ac:dyDescent="0.25">
      <c r="A34" s="22">
        <v>2</v>
      </c>
      <c r="B34" s="39" t="s">
        <v>141</v>
      </c>
      <c r="C34" s="39" t="s">
        <v>108</v>
      </c>
      <c r="D34" s="39">
        <v>5</v>
      </c>
      <c r="E34" s="39">
        <v>2</v>
      </c>
      <c r="F34" s="39">
        <v>1</v>
      </c>
      <c r="G34" s="41">
        <f t="shared" si="2"/>
        <v>3.3333333333333335</v>
      </c>
      <c r="H34" s="40">
        <f t="shared" si="3"/>
        <v>0</v>
      </c>
      <c r="I34" s="80" t="s">
        <v>146</v>
      </c>
      <c r="J34" s="79"/>
      <c r="K34" s="38" t="s">
        <v>150</v>
      </c>
      <c r="L34" s="17" t="s">
        <v>68</v>
      </c>
    </row>
    <row r="35" spans="1:12" s="19" customFormat="1" ht="66.75" customHeight="1" x14ac:dyDescent="0.25">
      <c r="A35" s="22">
        <v>3</v>
      </c>
      <c r="B35" s="39" t="s">
        <v>142</v>
      </c>
      <c r="C35" s="39" t="s">
        <v>108</v>
      </c>
      <c r="D35" s="39">
        <v>5</v>
      </c>
      <c r="E35" s="39">
        <v>2</v>
      </c>
      <c r="F35" s="39">
        <v>2</v>
      </c>
      <c r="G35" s="41">
        <f t="shared" si="2"/>
        <v>6.666666666666667</v>
      </c>
      <c r="H35" s="40" t="str">
        <f t="shared" si="3"/>
        <v>İşveren
Mali İşler</v>
      </c>
      <c r="I35" s="80" t="s">
        <v>147</v>
      </c>
      <c r="J35" s="79"/>
      <c r="K35" s="38" t="s">
        <v>150</v>
      </c>
      <c r="L35" s="17" t="s">
        <v>68</v>
      </c>
    </row>
    <row r="36" spans="1:12" s="19" customFormat="1" ht="65.25" customHeight="1" x14ac:dyDescent="0.25">
      <c r="A36" s="22">
        <v>4</v>
      </c>
      <c r="B36" s="39" t="s">
        <v>143</v>
      </c>
      <c r="C36" s="39" t="s">
        <v>108</v>
      </c>
      <c r="D36" s="39">
        <v>5</v>
      </c>
      <c r="E36" s="39">
        <v>2</v>
      </c>
      <c r="F36" s="39">
        <v>2</v>
      </c>
      <c r="G36" s="41">
        <f t="shared" si="2"/>
        <v>6.666666666666667</v>
      </c>
      <c r="H36" s="40" t="str">
        <f t="shared" si="3"/>
        <v>İşveren
Mali İşler</v>
      </c>
      <c r="I36" s="80" t="s">
        <v>148</v>
      </c>
      <c r="J36" s="79"/>
      <c r="K36" s="38" t="s">
        <v>150</v>
      </c>
      <c r="L36" s="17" t="s">
        <v>68</v>
      </c>
    </row>
    <row r="37" spans="1:12" s="19" customFormat="1" ht="43.5" customHeight="1" x14ac:dyDescent="0.25">
      <c r="A37" s="22">
        <v>5</v>
      </c>
      <c r="B37" s="39" t="s">
        <v>144</v>
      </c>
      <c r="C37" s="39" t="s">
        <v>108</v>
      </c>
      <c r="D37" s="39">
        <v>2</v>
      </c>
      <c r="E37" s="39">
        <v>2</v>
      </c>
      <c r="F37" s="39">
        <v>2</v>
      </c>
      <c r="G37" s="41">
        <f t="shared" si="2"/>
        <v>2.6666666666666665</v>
      </c>
      <c r="H37" s="40">
        <f t="shared" si="3"/>
        <v>0</v>
      </c>
      <c r="I37" s="80" t="s">
        <v>149</v>
      </c>
      <c r="J37" s="79"/>
      <c r="K37" s="38" t="s">
        <v>150</v>
      </c>
      <c r="L37" s="17" t="s">
        <v>68</v>
      </c>
    </row>
    <row r="38" spans="1:12" s="7" customFormat="1" ht="18" customHeight="1" x14ac:dyDescent="0.25">
      <c r="A38" s="73" t="s">
        <v>220</v>
      </c>
      <c r="B38" s="74"/>
      <c r="C38" s="74"/>
      <c r="D38" s="74"/>
      <c r="E38" s="74"/>
      <c r="F38" s="74"/>
      <c r="G38" s="74"/>
      <c r="H38" s="74"/>
      <c r="I38" s="74"/>
      <c r="J38" s="74"/>
      <c r="K38" s="74"/>
      <c r="L38" s="75"/>
    </row>
    <row r="39" spans="1:12" s="19" customFormat="1" ht="59.25" customHeight="1" x14ac:dyDescent="0.25">
      <c r="A39" s="22">
        <v>1</v>
      </c>
      <c r="B39" s="53" t="s">
        <v>158</v>
      </c>
      <c r="C39" s="38" t="s">
        <v>126</v>
      </c>
      <c r="D39" s="38">
        <v>2</v>
      </c>
      <c r="E39" s="38">
        <v>4</v>
      </c>
      <c r="F39" s="38">
        <v>2</v>
      </c>
      <c r="G39" s="41">
        <f t="shared" ref="G39:G40" si="4">+D39*E39*F39/3</f>
        <v>5.333333333333333</v>
      </c>
      <c r="H39" s="21">
        <f t="shared" ref="H39:H40" si="5">IF(G39&lt;=6,$K$6,IF(G39&lt;=12,$K$7,IF(G39&lt;=25,$K$8,"blabla")))</f>
        <v>0</v>
      </c>
      <c r="I39" s="76" t="s">
        <v>161</v>
      </c>
      <c r="J39" s="77"/>
      <c r="K39" s="38" t="s">
        <v>162</v>
      </c>
      <c r="L39" s="17" t="s">
        <v>68</v>
      </c>
    </row>
    <row r="40" spans="1:12" s="19" customFormat="1" ht="59.25" customHeight="1" x14ac:dyDescent="0.25">
      <c r="A40" s="22">
        <v>2</v>
      </c>
      <c r="B40" s="53" t="s">
        <v>160</v>
      </c>
      <c r="C40" s="38" t="s">
        <v>159</v>
      </c>
      <c r="D40" s="38">
        <v>3</v>
      </c>
      <c r="E40" s="38">
        <v>1</v>
      </c>
      <c r="F40" s="38">
        <v>2</v>
      </c>
      <c r="G40" s="41">
        <f t="shared" si="4"/>
        <v>2</v>
      </c>
      <c r="H40" s="21">
        <f t="shared" si="5"/>
        <v>0</v>
      </c>
      <c r="I40" s="76" t="s">
        <v>165</v>
      </c>
      <c r="J40" s="77"/>
      <c r="K40" s="38" t="s">
        <v>166</v>
      </c>
      <c r="L40" s="17" t="s">
        <v>68</v>
      </c>
    </row>
    <row r="41" spans="1:12" s="7" customFormat="1" ht="18" customHeight="1" x14ac:dyDescent="0.25">
      <c r="A41" s="73" t="s">
        <v>215</v>
      </c>
      <c r="B41" s="74"/>
      <c r="C41" s="74"/>
      <c r="D41" s="74"/>
      <c r="E41" s="74"/>
      <c r="F41" s="74"/>
      <c r="G41" s="74"/>
      <c r="H41" s="74"/>
      <c r="I41" s="74"/>
      <c r="J41" s="74"/>
      <c r="K41" s="74"/>
      <c r="L41" s="75"/>
    </row>
    <row r="42" spans="1:12" s="19" customFormat="1" ht="52.5" customHeight="1" x14ac:dyDescent="0.25">
      <c r="A42" s="22">
        <v>1</v>
      </c>
      <c r="B42" s="52" t="s">
        <v>109</v>
      </c>
      <c r="C42" s="39" t="s">
        <v>110</v>
      </c>
      <c r="D42" s="39">
        <v>4</v>
      </c>
      <c r="E42" s="39">
        <v>2</v>
      </c>
      <c r="F42" s="39">
        <v>1</v>
      </c>
      <c r="G42" s="41">
        <f t="shared" ref="G42:G46" si="6">+D42*E42*F42/3</f>
        <v>2.6666666666666665</v>
      </c>
      <c r="H42" s="40">
        <f t="shared" ref="H42:H46" si="7">IF(G42&lt;=6,$K$6,IF(G42&lt;=12,$K$7,IF(G42&lt;=25,$K$8,"blabla")))</f>
        <v>0</v>
      </c>
      <c r="I42" s="80" t="s">
        <v>117</v>
      </c>
      <c r="J42" s="79"/>
      <c r="K42" s="38" t="s">
        <v>122</v>
      </c>
      <c r="L42" s="17" t="s">
        <v>68</v>
      </c>
    </row>
    <row r="43" spans="1:12" s="19" customFormat="1" ht="43.5" customHeight="1" x14ac:dyDescent="0.25">
      <c r="A43" s="22">
        <v>2</v>
      </c>
      <c r="B43" s="52" t="s">
        <v>111</v>
      </c>
      <c r="C43" s="39" t="s">
        <v>112</v>
      </c>
      <c r="D43" s="39">
        <v>2</v>
      </c>
      <c r="E43" s="39">
        <v>2</v>
      </c>
      <c r="F43" s="39">
        <v>1</v>
      </c>
      <c r="G43" s="41">
        <f t="shared" si="6"/>
        <v>1.3333333333333333</v>
      </c>
      <c r="H43" s="40">
        <f t="shared" si="7"/>
        <v>0</v>
      </c>
      <c r="I43" s="80" t="s">
        <v>118</v>
      </c>
      <c r="J43" s="79"/>
      <c r="K43" s="38" t="s">
        <v>122</v>
      </c>
      <c r="L43" s="17" t="s">
        <v>68</v>
      </c>
    </row>
    <row r="44" spans="1:12" s="29" customFormat="1" ht="45" customHeight="1" x14ac:dyDescent="0.25">
      <c r="A44" s="31">
        <v>3</v>
      </c>
      <c r="B44" s="52" t="s">
        <v>113</v>
      </c>
      <c r="C44" s="39" t="s">
        <v>108</v>
      </c>
      <c r="D44" s="39">
        <v>2</v>
      </c>
      <c r="E44" s="39">
        <v>2</v>
      </c>
      <c r="F44" s="39">
        <v>1</v>
      </c>
      <c r="G44" s="41">
        <f t="shared" si="6"/>
        <v>1.3333333333333333</v>
      </c>
      <c r="H44" s="40">
        <f t="shared" si="7"/>
        <v>0</v>
      </c>
      <c r="I44" s="83" t="s">
        <v>119</v>
      </c>
      <c r="J44" s="84"/>
      <c r="K44" s="38" t="s">
        <v>122</v>
      </c>
      <c r="L44" s="17" t="s">
        <v>68</v>
      </c>
    </row>
    <row r="45" spans="1:12" s="29" customFormat="1" ht="48" customHeight="1" x14ac:dyDescent="0.25">
      <c r="A45" s="31">
        <v>4</v>
      </c>
      <c r="B45" s="52" t="s">
        <v>114</v>
      </c>
      <c r="C45" s="39" t="s">
        <v>110</v>
      </c>
      <c r="D45" s="39">
        <v>2</v>
      </c>
      <c r="E45" s="39">
        <v>3</v>
      </c>
      <c r="F45" s="39">
        <v>1</v>
      </c>
      <c r="G45" s="41">
        <f t="shared" si="6"/>
        <v>2</v>
      </c>
      <c r="H45" s="40">
        <f t="shared" si="7"/>
        <v>0</v>
      </c>
      <c r="I45" s="83" t="s">
        <v>120</v>
      </c>
      <c r="J45" s="84"/>
      <c r="K45" s="34" t="s">
        <v>122</v>
      </c>
      <c r="L45" s="33" t="s">
        <v>68</v>
      </c>
    </row>
    <row r="46" spans="1:12" s="29" customFormat="1" ht="60.75" customHeight="1" x14ac:dyDescent="0.25">
      <c r="A46" s="31">
        <v>5</v>
      </c>
      <c r="B46" s="52" t="s">
        <v>163</v>
      </c>
      <c r="C46" s="39" t="s">
        <v>108</v>
      </c>
      <c r="D46" s="39">
        <v>3</v>
      </c>
      <c r="E46" s="39">
        <v>2</v>
      </c>
      <c r="F46" s="39">
        <v>1</v>
      </c>
      <c r="G46" s="41">
        <f t="shared" si="6"/>
        <v>2</v>
      </c>
      <c r="H46" s="40">
        <f t="shared" si="7"/>
        <v>0</v>
      </c>
      <c r="I46" s="83" t="s">
        <v>121</v>
      </c>
      <c r="J46" s="84"/>
      <c r="K46" s="34" t="s">
        <v>122</v>
      </c>
      <c r="L46" s="33" t="s">
        <v>68</v>
      </c>
    </row>
    <row r="47" spans="1:12" s="19" customFormat="1" ht="58.5" customHeight="1" x14ac:dyDescent="0.25">
      <c r="A47" s="22">
        <v>6</v>
      </c>
      <c r="B47" s="52" t="s">
        <v>123</v>
      </c>
      <c r="C47" s="39" t="s">
        <v>52</v>
      </c>
      <c r="D47" s="39">
        <v>3</v>
      </c>
      <c r="E47" s="39">
        <v>1</v>
      </c>
      <c r="F47" s="39">
        <v>1</v>
      </c>
      <c r="G47" s="41">
        <f>+D47*E47*F47/3</f>
        <v>1</v>
      </c>
      <c r="H47" s="40">
        <f>IF(G47&lt;=6,$K$6,IF(G47&lt;=12,$K$7,IF(G47&lt;=25,$K$8,"blabla")))</f>
        <v>0</v>
      </c>
      <c r="I47" s="78" t="s">
        <v>164</v>
      </c>
      <c r="J47" s="79"/>
      <c r="K47" s="38" t="s">
        <v>122</v>
      </c>
      <c r="L47" s="17" t="s">
        <v>68</v>
      </c>
    </row>
    <row r="48" spans="1:12" s="7" customFormat="1" ht="18" customHeight="1" x14ac:dyDescent="0.25">
      <c r="A48" s="73" t="s">
        <v>214</v>
      </c>
      <c r="B48" s="74"/>
      <c r="C48" s="74"/>
      <c r="D48" s="74"/>
      <c r="E48" s="74"/>
      <c r="F48" s="74"/>
      <c r="G48" s="74"/>
      <c r="H48" s="74"/>
      <c r="I48" s="74"/>
      <c r="J48" s="74"/>
      <c r="K48" s="74"/>
      <c r="L48" s="75"/>
    </row>
    <row r="49" spans="1:12" s="35" customFormat="1" ht="60.75" customHeight="1" x14ac:dyDescent="0.25">
      <c r="A49" s="22">
        <v>1</v>
      </c>
      <c r="B49" s="18" t="s">
        <v>91</v>
      </c>
      <c r="C49" s="17" t="s">
        <v>80</v>
      </c>
      <c r="D49" s="17">
        <v>3</v>
      </c>
      <c r="E49" s="17">
        <v>1</v>
      </c>
      <c r="F49" s="17">
        <v>2</v>
      </c>
      <c r="G49" s="20">
        <f t="shared" ref="G49:G54" si="8">+D49*E49*F49/3</f>
        <v>2</v>
      </c>
      <c r="H49" s="21">
        <f>IF(G49&lt;=6,$K$6,IF(G49&lt;=12,$K$7,IF(G49&lt;=25,$K$8,"blabla")))</f>
        <v>0</v>
      </c>
      <c r="I49" s="80" t="s">
        <v>96</v>
      </c>
      <c r="J49" s="79"/>
      <c r="K49" s="38" t="s">
        <v>87</v>
      </c>
      <c r="L49" s="17" t="s">
        <v>68</v>
      </c>
    </row>
    <row r="50" spans="1:12" ht="58.5" customHeight="1" x14ac:dyDescent="0.25">
      <c r="A50" s="22">
        <v>2</v>
      </c>
      <c r="B50" s="18" t="s">
        <v>92</v>
      </c>
      <c r="C50" s="17" t="s">
        <v>80</v>
      </c>
      <c r="D50" s="17">
        <v>3</v>
      </c>
      <c r="E50" s="17">
        <v>1</v>
      </c>
      <c r="F50" s="17">
        <v>1</v>
      </c>
      <c r="G50" s="20">
        <f t="shared" si="8"/>
        <v>1</v>
      </c>
      <c r="H50" s="21">
        <f t="shared" ref="H50:H54" si="9">IF(G50&lt;=6,$K$6,IF(G50&lt;=12,$K$7,IF(G50&lt;=25,$K$8,"blabla")))</f>
        <v>0</v>
      </c>
      <c r="I50" s="80" t="s">
        <v>97</v>
      </c>
      <c r="J50" s="79"/>
      <c r="K50" s="38" t="s">
        <v>102</v>
      </c>
      <c r="L50" s="17" t="s">
        <v>68</v>
      </c>
    </row>
    <row r="51" spans="1:12" ht="47.25" x14ac:dyDescent="0.25">
      <c r="A51" s="22">
        <v>3</v>
      </c>
      <c r="B51" s="18" t="s">
        <v>93</v>
      </c>
      <c r="C51" s="17" t="s">
        <v>80</v>
      </c>
      <c r="D51" s="17">
        <v>3</v>
      </c>
      <c r="E51" s="17">
        <v>1</v>
      </c>
      <c r="F51" s="17">
        <v>2</v>
      </c>
      <c r="G51" s="20">
        <f t="shared" si="8"/>
        <v>2</v>
      </c>
      <c r="H51" s="21">
        <f t="shared" si="9"/>
        <v>0</v>
      </c>
      <c r="I51" s="80" t="s">
        <v>98</v>
      </c>
      <c r="J51" s="79"/>
      <c r="K51" s="38" t="s">
        <v>167</v>
      </c>
      <c r="L51" s="17" t="s">
        <v>103</v>
      </c>
    </row>
    <row r="52" spans="1:12" ht="63" x14ac:dyDescent="0.25">
      <c r="A52" s="22">
        <v>4</v>
      </c>
      <c r="B52" s="18" t="s">
        <v>94</v>
      </c>
      <c r="C52" s="17" t="s">
        <v>80</v>
      </c>
      <c r="D52" s="17">
        <v>2</v>
      </c>
      <c r="E52" s="17">
        <v>3</v>
      </c>
      <c r="F52" s="17">
        <v>1</v>
      </c>
      <c r="G52" s="20">
        <f t="shared" si="8"/>
        <v>2</v>
      </c>
      <c r="H52" s="21">
        <f t="shared" si="9"/>
        <v>0</v>
      </c>
      <c r="I52" s="80" t="s">
        <v>99</v>
      </c>
      <c r="J52" s="79"/>
      <c r="K52" s="38" t="s">
        <v>106</v>
      </c>
      <c r="L52" s="17" t="s">
        <v>68</v>
      </c>
    </row>
    <row r="53" spans="1:12" ht="63" x14ac:dyDescent="0.25">
      <c r="A53" s="22">
        <v>5</v>
      </c>
      <c r="B53" s="18" t="s">
        <v>95</v>
      </c>
      <c r="C53" s="17" t="s">
        <v>80</v>
      </c>
      <c r="D53" s="17">
        <v>2</v>
      </c>
      <c r="E53" s="17">
        <v>3</v>
      </c>
      <c r="F53" s="17">
        <v>1</v>
      </c>
      <c r="G53" s="20">
        <f t="shared" si="8"/>
        <v>2</v>
      </c>
      <c r="H53" s="21">
        <f t="shared" si="9"/>
        <v>0</v>
      </c>
      <c r="I53" s="80" t="s">
        <v>100</v>
      </c>
      <c r="J53" s="79"/>
      <c r="K53" s="38" t="s">
        <v>106</v>
      </c>
      <c r="L53" s="17" t="s">
        <v>68</v>
      </c>
    </row>
    <row r="54" spans="1:12" ht="31.5" x14ac:dyDescent="0.25">
      <c r="A54" s="31">
        <v>6</v>
      </c>
      <c r="B54" s="32" t="s">
        <v>104</v>
      </c>
      <c r="C54" s="33" t="s">
        <v>80</v>
      </c>
      <c r="D54" s="33">
        <v>1</v>
      </c>
      <c r="E54" s="33">
        <v>1</v>
      </c>
      <c r="F54" s="33">
        <v>2</v>
      </c>
      <c r="G54" s="20">
        <f t="shared" si="8"/>
        <v>0.66666666666666663</v>
      </c>
      <c r="H54" s="21">
        <f t="shared" si="9"/>
        <v>0</v>
      </c>
      <c r="I54" s="83" t="s">
        <v>101</v>
      </c>
      <c r="J54" s="84"/>
      <c r="K54" s="38" t="s">
        <v>105</v>
      </c>
      <c r="L54" s="17" t="s">
        <v>68</v>
      </c>
    </row>
    <row r="55" spans="1:12" s="7" customFormat="1" ht="18" customHeight="1" x14ac:dyDescent="0.25">
      <c r="A55" s="73" t="s">
        <v>213</v>
      </c>
      <c r="B55" s="74"/>
      <c r="C55" s="74"/>
      <c r="D55" s="74"/>
      <c r="E55" s="74"/>
      <c r="F55" s="74"/>
      <c r="G55" s="74"/>
      <c r="H55" s="74"/>
      <c r="I55" s="74"/>
      <c r="J55" s="74"/>
      <c r="K55" s="74"/>
      <c r="L55" s="75"/>
    </row>
    <row r="56" spans="1:12" s="19" customFormat="1" ht="45.75" customHeight="1" x14ac:dyDescent="0.25">
      <c r="A56" s="22">
        <v>1</v>
      </c>
      <c r="B56" s="18" t="s">
        <v>38</v>
      </c>
      <c r="C56" s="17" t="s">
        <v>39</v>
      </c>
      <c r="D56" s="17">
        <v>1</v>
      </c>
      <c r="E56" s="17">
        <v>2</v>
      </c>
      <c r="F56" s="17">
        <v>1</v>
      </c>
      <c r="G56" s="20">
        <f t="shared" ref="G56:G71" si="10">+D56*E56*F56/3</f>
        <v>0.66666666666666663</v>
      </c>
      <c r="H56" s="21">
        <f>IF(G56&lt;=6,$K$6,IF(G56&lt;=12,$K$7,IF(G56&lt;=25,$K$8,"blabla")))</f>
        <v>0</v>
      </c>
      <c r="I56" s="80" t="s">
        <v>57</v>
      </c>
      <c r="J56" s="79"/>
      <c r="K56" s="17" t="s">
        <v>67</v>
      </c>
      <c r="L56" s="17" t="s">
        <v>68</v>
      </c>
    </row>
    <row r="57" spans="1:12" s="19" customFormat="1" ht="33.75" customHeight="1" x14ac:dyDescent="0.25">
      <c r="A57" s="22">
        <v>2</v>
      </c>
      <c r="B57" s="18" t="s">
        <v>40</v>
      </c>
      <c r="C57" s="17" t="s">
        <v>39</v>
      </c>
      <c r="D57" s="17">
        <v>2</v>
      </c>
      <c r="E57" s="17">
        <v>2</v>
      </c>
      <c r="F57" s="17">
        <v>1</v>
      </c>
      <c r="G57" s="20">
        <f t="shared" si="10"/>
        <v>1.3333333333333333</v>
      </c>
      <c r="H57" s="21">
        <f t="shared" ref="H57:H71" si="11">IF(G57&lt;=6,$K$6,IF(G57&lt;=12,$K$7,IF(G57&lt;=25,$K$8,"blabla")))</f>
        <v>0</v>
      </c>
      <c r="I57" s="80" t="s">
        <v>58</v>
      </c>
      <c r="J57" s="79"/>
      <c r="K57" s="17" t="s">
        <v>67</v>
      </c>
      <c r="L57" s="17" t="s">
        <v>68</v>
      </c>
    </row>
    <row r="58" spans="1:12" s="19" customFormat="1" ht="47.25" customHeight="1" x14ac:dyDescent="0.25">
      <c r="A58" s="22">
        <v>3</v>
      </c>
      <c r="B58" s="18" t="s">
        <v>41</v>
      </c>
      <c r="C58" s="17" t="s">
        <v>39</v>
      </c>
      <c r="D58" s="17">
        <v>2</v>
      </c>
      <c r="E58" s="17">
        <v>2</v>
      </c>
      <c r="F58" s="17">
        <v>1</v>
      </c>
      <c r="G58" s="20">
        <f t="shared" si="10"/>
        <v>1.3333333333333333</v>
      </c>
      <c r="H58" s="21">
        <f t="shared" si="11"/>
        <v>0</v>
      </c>
      <c r="I58" s="80" t="s">
        <v>59</v>
      </c>
      <c r="J58" s="79"/>
      <c r="K58" s="17" t="s">
        <v>67</v>
      </c>
      <c r="L58" s="17" t="s">
        <v>68</v>
      </c>
    </row>
    <row r="59" spans="1:12" s="19" customFormat="1" ht="49.5" customHeight="1" x14ac:dyDescent="0.25">
      <c r="A59" s="22">
        <v>4</v>
      </c>
      <c r="B59" s="18" t="s">
        <v>42</v>
      </c>
      <c r="C59" s="17" t="s">
        <v>39</v>
      </c>
      <c r="D59" s="17">
        <v>2</v>
      </c>
      <c r="E59" s="17">
        <v>2</v>
      </c>
      <c r="F59" s="17">
        <v>1</v>
      </c>
      <c r="G59" s="20">
        <f t="shared" si="10"/>
        <v>1.3333333333333333</v>
      </c>
      <c r="H59" s="21">
        <f t="shared" si="11"/>
        <v>0</v>
      </c>
      <c r="I59" s="80" t="s">
        <v>59</v>
      </c>
      <c r="J59" s="79"/>
      <c r="K59" s="17" t="s">
        <v>67</v>
      </c>
      <c r="L59" s="17" t="s">
        <v>68</v>
      </c>
    </row>
    <row r="60" spans="1:12" s="19" customFormat="1" ht="58.5" customHeight="1" x14ac:dyDescent="0.25">
      <c r="A60" s="22">
        <v>5</v>
      </c>
      <c r="B60" s="18" t="s">
        <v>43</v>
      </c>
      <c r="C60" s="17" t="s">
        <v>39</v>
      </c>
      <c r="D60" s="17">
        <v>2</v>
      </c>
      <c r="E60" s="17">
        <v>2</v>
      </c>
      <c r="F60" s="17">
        <v>1</v>
      </c>
      <c r="G60" s="20">
        <f t="shared" si="10"/>
        <v>1.3333333333333333</v>
      </c>
      <c r="H60" s="21">
        <f t="shared" si="11"/>
        <v>0</v>
      </c>
      <c r="I60" s="80" t="s">
        <v>60</v>
      </c>
      <c r="J60" s="79"/>
      <c r="K60" s="17" t="s">
        <v>67</v>
      </c>
      <c r="L60" s="17" t="s">
        <v>68</v>
      </c>
    </row>
    <row r="61" spans="1:12" s="29" customFormat="1" ht="39.75" customHeight="1" x14ac:dyDescent="0.25">
      <c r="A61" s="31">
        <v>6</v>
      </c>
      <c r="B61" s="32" t="s">
        <v>44</v>
      </c>
      <c r="C61" s="33" t="s">
        <v>39</v>
      </c>
      <c r="D61" s="33">
        <v>2</v>
      </c>
      <c r="E61" s="33">
        <v>2</v>
      </c>
      <c r="F61" s="33">
        <v>1</v>
      </c>
      <c r="G61" s="20">
        <f t="shared" si="10"/>
        <v>1.3333333333333333</v>
      </c>
      <c r="H61" s="21">
        <f t="shared" si="11"/>
        <v>0</v>
      </c>
      <c r="I61" s="83" t="s">
        <v>61</v>
      </c>
      <c r="J61" s="84"/>
      <c r="K61" s="33" t="s">
        <v>67</v>
      </c>
      <c r="L61" s="33" t="s">
        <v>68</v>
      </c>
    </row>
    <row r="62" spans="1:12" s="29" customFormat="1" ht="35.1" customHeight="1" x14ac:dyDescent="0.25">
      <c r="A62" s="31">
        <v>7</v>
      </c>
      <c r="B62" s="32" t="s">
        <v>45</v>
      </c>
      <c r="C62" s="33" t="s">
        <v>39</v>
      </c>
      <c r="D62" s="33">
        <v>2</v>
      </c>
      <c r="E62" s="33">
        <v>2</v>
      </c>
      <c r="F62" s="33">
        <v>1</v>
      </c>
      <c r="G62" s="20">
        <f t="shared" si="10"/>
        <v>1.3333333333333333</v>
      </c>
      <c r="H62" s="21">
        <f t="shared" si="11"/>
        <v>0</v>
      </c>
      <c r="I62" s="83" t="s">
        <v>62</v>
      </c>
      <c r="J62" s="84"/>
      <c r="K62" s="33" t="s">
        <v>67</v>
      </c>
      <c r="L62" s="33" t="s">
        <v>68</v>
      </c>
    </row>
    <row r="63" spans="1:12" s="29" customFormat="1" ht="35.1" customHeight="1" x14ac:dyDescent="0.25">
      <c r="A63" s="31">
        <v>8</v>
      </c>
      <c r="B63" s="32" t="s">
        <v>46</v>
      </c>
      <c r="C63" s="33" t="s">
        <v>39</v>
      </c>
      <c r="D63" s="33">
        <v>2</v>
      </c>
      <c r="E63" s="33">
        <v>2</v>
      </c>
      <c r="F63" s="33">
        <v>1</v>
      </c>
      <c r="G63" s="20">
        <f t="shared" si="10"/>
        <v>1.3333333333333333</v>
      </c>
      <c r="H63" s="21">
        <f t="shared" si="11"/>
        <v>0</v>
      </c>
      <c r="I63" s="83" t="s">
        <v>62</v>
      </c>
      <c r="J63" s="84"/>
      <c r="K63" s="33" t="s">
        <v>67</v>
      </c>
      <c r="L63" s="33" t="s">
        <v>68</v>
      </c>
    </row>
    <row r="64" spans="1:12" s="19" customFormat="1" ht="47.25" customHeight="1" x14ac:dyDescent="0.25">
      <c r="A64" s="22">
        <v>9</v>
      </c>
      <c r="B64" s="18" t="s">
        <v>47</v>
      </c>
      <c r="C64" s="17" t="s">
        <v>39</v>
      </c>
      <c r="D64" s="17">
        <v>2</v>
      </c>
      <c r="E64" s="17">
        <v>2</v>
      </c>
      <c r="F64" s="17">
        <v>1</v>
      </c>
      <c r="G64" s="20">
        <f t="shared" si="10"/>
        <v>1.3333333333333333</v>
      </c>
      <c r="H64" s="21">
        <f t="shared" si="11"/>
        <v>0</v>
      </c>
      <c r="I64" s="80" t="s">
        <v>63</v>
      </c>
      <c r="J64" s="79"/>
      <c r="K64" s="17" t="s">
        <v>67</v>
      </c>
      <c r="L64" s="17" t="s">
        <v>68</v>
      </c>
    </row>
    <row r="65" spans="1:12" s="19" customFormat="1" ht="40.5" customHeight="1" x14ac:dyDescent="0.25">
      <c r="A65" s="22">
        <v>10</v>
      </c>
      <c r="B65" s="18" t="s">
        <v>48</v>
      </c>
      <c r="C65" s="17" t="s">
        <v>39</v>
      </c>
      <c r="D65" s="17">
        <v>2</v>
      </c>
      <c r="E65" s="17">
        <v>2</v>
      </c>
      <c r="F65" s="17">
        <v>1</v>
      </c>
      <c r="G65" s="20">
        <f t="shared" si="10"/>
        <v>1.3333333333333333</v>
      </c>
      <c r="H65" s="21">
        <f t="shared" si="11"/>
        <v>0</v>
      </c>
      <c r="I65" s="80" t="s">
        <v>63</v>
      </c>
      <c r="J65" s="79"/>
      <c r="K65" s="17" t="s">
        <v>67</v>
      </c>
      <c r="L65" s="17" t="s">
        <v>68</v>
      </c>
    </row>
    <row r="66" spans="1:12" s="19" customFormat="1" ht="48" customHeight="1" x14ac:dyDescent="0.25">
      <c r="A66" s="22">
        <v>11</v>
      </c>
      <c r="B66" s="18" t="s">
        <v>49</v>
      </c>
      <c r="C66" s="17" t="s">
        <v>39</v>
      </c>
      <c r="D66" s="17">
        <v>2</v>
      </c>
      <c r="E66" s="17">
        <v>2</v>
      </c>
      <c r="F66" s="17">
        <v>1</v>
      </c>
      <c r="G66" s="20">
        <f t="shared" si="10"/>
        <v>1.3333333333333333</v>
      </c>
      <c r="H66" s="21">
        <f t="shared" si="11"/>
        <v>0</v>
      </c>
      <c r="I66" s="80" t="s">
        <v>64</v>
      </c>
      <c r="J66" s="79"/>
      <c r="K66" s="17" t="s">
        <v>67</v>
      </c>
      <c r="L66" s="17" t="s">
        <v>68</v>
      </c>
    </row>
    <row r="67" spans="1:12" s="19" customFormat="1" ht="35.1" customHeight="1" x14ac:dyDescent="0.25">
      <c r="A67" s="22">
        <v>12</v>
      </c>
      <c r="B67" s="18" t="s">
        <v>50</v>
      </c>
      <c r="C67" s="17" t="s">
        <v>39</v>
      </c>
      <c r="D67" s="17">
        <v>2</v>
      </c>
      <c r="E67" s="17">
        <v>2</v>
      </c>
      <c r="F67" s="17">
        <v>1</v>
      </c>
      <c r="G67" s="20">
        <f t="shared" si="10"/>
        <v>1.3333333333333333</v>
      </c>
      <c r="H67" s="21">
        <f t="shared" si="11"/>
        <v>0</v>
      </c>
      <c r="I67" s="80" t="s">
        <v>65</v>
      </c>
      <c r="J67" s="79"/>
      <c r="K67" s="17" t="s">
        <v>67</v>
      </c>
      <c r="L67" s="17" t="s">
        <v>68</v>
      </c>
    </row>
    <row r="68" spans="1:12" s="19" customFormat="1" ht="48.75" customHeight="1" x14ac:dyDescent="0.25">
      <c r="A68" s="22">
        <v>13</v>
      </c>
      <c r="B68" s="18" t="s">
        <v>51</v>
      </c>
      <c r="C68" s="17" t="s">
        <v>52</v>
      </c>
      <c r="D68" s="17">
        <v>1</v>
      </c>
      <c r="E68" s="17">
        <v>2</v>
      </c>
      <c r="F68" s="17">
        <v>1</v>
      </c>
      <c r="G68" s="20">
        <f t="shared" si="10"/>
        <v>0.66666666666666663</v>
      </c>
      <c r="H68" s="21">
        <f t="shared" si="11"/>
        <v>0</v>
      </c>
      <c r="I68" s="80" t="s">
        <v>66</v>
      </c>
      <c r="J68" s="79"/>
      <c r="K68" s="17" t="s">
        <v>67</v>
      </c>
      <c r="L68" s="17" t="s">
        <v>68</v>
      </c>
    </row>
    <row r="69" spans="1:12" s="19" customFormat="1" ht="35.1" customHeight="1" x14ac:dyDescent="0.25">
      <c r="A69" s="22">
        <v>14</v>
      </c>
      <c r="B69" s="18" t="s">
        <v>53</v>
      </c>
      <c r="C69" s="17" t="s">
        <v>39</v>
      </c>
      <c r="D69" s="17">
        <v>2</v>
      </c>
      <c r="E69" s="17">
        <v>2</v>
      </c>
      <c r="F69" s="17">
        <v>1</v>
      </c>
      <c r="G69" s="20">
        <f t="shared" si="10"/>
        <v>1.3333333333333333</v>
      </c>
      <c r="H69" s="21">
        <f t="shared" si="11"/>
        <v>0</v>
      </c>
      <c r="I69" s="80" t="s">
        <v>65</v>
      </c>
      <c r="J69" s="79"/>
      <c r="K69" s="17" t="s">
        <v>67</v>
      </c>
      <c r="L69" s="17" t="s">
        <v>68</v>
      </c>
    </row>
    <row r="70" spans="1:12" s="19" customFormat="1" ht="35.1" customHeight="1" x14ac:dyDescent="0.25">
      <c r="A70" s="22">
        <v>15</v>
      </c>
      <c r="B70" s="18" t="s">
        <v>54</v>
      </c>
      <c r="C70" s="17" t="s">
        <v>39</v>
      </c>
      <c r="D70" s="17">
        <v>2</v>
      </c>
      <c r="E70" s="17">
        <v>2</v>
      </c>
      <c r="F70" s="17">
        <v>1</v>
      </c>
      <c r="G70" s="20">
        <f t="shared" si="10"/>
        <v>1.3333333333333333</v>
      </c>
      <c r="H70" s="21">
        <f t="shared" si="11"/>
        <v>0</v>
      </c>
      <c r="I70" s="80" t="s">
        <v>65</v>
      </c>
      <c r="J70" s="79"/>
      <c r="K70" s="17" t="s">
        <v>67</v>
      </c>
      <c r="L70" s="17" t="s">
        <v>68</v>
      </c>
    </row>
    <row r="71" spans="1:12" s="19" customFormat="1" ht="35.1" customHeight="1" x14ac:dyDescent="0.25">
      <c r="A71" s="22">
        <v>16</v>
      </c>
      <c r="B71" s="18" t="s">
        <v>55</v>
      </c>
      <c r="C71" s="17" t="s">
        <v>39</v>
      </c>
      <c r="D71" s="17">
        <v>2</v>
      </c>
      <c r="E71" s="17">
        <v>2</v>
      </c>
      <c r="F71" s="17">
        <v>1</v>
      </c>
      <c r="G71" s="20">
        <f t="shared" si="10"/>
        <v>1.3333333333333333</v>
      </c>
      <c r="H71" s="21">
        <f t="shared" si="11"/>
        <v>0</v>
      </c>
      <c r="I71" s="80" t="s">
        <v>65</v>
      </c>
      <c r="J71" s="79"/>
      <c r="K71" s="17" t="s">
        <v>67</v>
      </c>
      <c r="L71" s="17" t="s">
        <v>68</v>
      </c>
    </row>
    <row r="72" spans="1:12" s="7" customFormat="1" ht="18" customHeight="1" x14ac:dyDescent="0.25">
      <c r="A72" s="73" t="s">
        <v>216</v>
      </c>
      <c r="B72" s="74"/>
      <c r="C72" s="74"/>
      <c r="D72" s="74"/>
      <c r="E72" s="74"/>
      <c r="F72" s="74"/>
      <c r="G72" s="74"/>
      <c r="H72" s="74"/>
      <c r="I72" s="74"/>
      <c r="J72" s="74"/>
      <c r="K72" s="74"/>
      <c r="L72" s="75"/>
    </row>
    <row r="73" spans="1:12" s="19" customFormat="1" ht="46.5" customHeight="1" x14ac:dyDescent="0.25">
      <c r="A73" s="22">
        <v>1</v>
      </c>
      <c r="B73" s="38" t="s">
        <v>124</v>
      </c>
      <c r="C73" s="38" t="s">
        <v>126</v>
      </c>
      <c r="D73" s="38">
        <v>5</v>
      </c>
      <c r="E73" s="38">
        <v>4</v>
      </c>
      <c r="F73" s="38">
        <v>1</v>
      </c>
      <c r="G73" s="46">
        <f>+D73*E73*F73/3</f>
        <v>6.666666666666667</v>
      </c>
      <c r="H73" s="46" t="str">
        <f>IF(G73&lt;=6,$K$6,IF(G73&lt;=12,$K$7,IF(G73&lt;=25,$K$8,"blabla")))</f>
        <v>İşveren
Mali İşler</v>
      </c>
      <c r="I73" s="76" t="s">
        <v>125</v>
      </c>
      <c r="J73" s="77"/>
      <c r="K73" s="38" t="s">
        <v>127</v>
      </c>
      <c r="L73" s="17" t="s">
        <v>68</v>
      </c>
    </row>
    <row r="74" spans="1:12" s="19" customFormat="1" ht="63.75" customHeight="1" x14ac:dyDescent="0.25">
      <c r="A74" s="22">
        <v>2</v>
      </c>
      <c r="B74" s="38" t="s">
        <v>107</v>
      </c>
      <c r="C74" s="38" t="s">
        <v>108</v>
      </c>
      <c r="D74" s="38">
        <v>3</v>
      </c>
      <c r="E74" s="38">
        <v>2</v>
      </c>
      <c r="F74" s="38">
        <v>1</v>
      </c>
      <c r="G74" s="41">
        <f t="shared" ref="G74:G75" si="12">+D74*E74*F74/3</f>
        <v>2</v>
      </c>
      <c r="H74" s="21">
        <f t="shared" ref="H74:H75" si="13">IF(G74&lt;=6,$K$6,IF(G74&lt;=12,$K$7,IF(G74&lt;=25,$K$8,"blabla")))</f>
        <v>0</v>
      </c>
      <c r="I74" s="76" t="s">
        <v>115</v>
      </c>
      <c r="J74" s="77"/>
      <c r="K74" s="38" t="s">
        <v>127</v>
      </c>
      <c r="L74" s="17" t="s">
        <v>68</v>
      </c>
    </row>
    <row r="75" spans="1:12" s="19" customFormat="1" ht="63" customHeight="1" x14ac:dyDescent="0.25">
      <c r="A75" s="22">
        <v>3</v>
      </c>
      <c r="B75" s="38" t="s">
        <v>129</v>
      </c>
      <c r="C75" s="38" t="s">
        <v>52</v>
      </c>
      <c r="D75" s="38">
        <v>3</v>
      </c>
      <c r="E75" s="38">
        <v>1</v>
      </c>
      <c r="F75" s="38">
        <v>1</v>
      </c>
      <c r="G75" s="41">
        <f t="shared" si="12"/>
        <v>1</v>
      </c>
      <c r="H75" s="21">
        <f t="shared" si="13"/>
        <v>0</v>
      </c>
      <c r="I75" s="76" t="s">
        <v>116</v>
      </c>
      <c r="J75" s="77"/>
      <c r="K75" s="38" t="s">
        <v>128</v>
      </c>
      <c r="L75" s="17" t="s">
        <v>68</v>
      </c>
    </row>
    <row r="76" spans="1:12" s="7" customFormat="1" ht="18" customHeight="1" x14ac:dyDescent="0.25">
      <c r="A76" s="73" t="s">
        <v>219</v>
      </c>
      <c r="B76" s="74"/>
      <c r="C76" s="74"/>
      <c r="D76" s="74"/>
      <c r="E76" s="74"/>
      <c r="F76" s="74"/>
      <c r="G76" s="74"/>
      <c r="H76" s="74"/>
      <c r="I76" s="74"/>
      <c r="J76" s="74"/>
      <c r="K76" s="74"/>
      <c r="L76" s="75"/>
    </row>
    <row r="77" spans="1:12" s="19" customFormat="1" ht="64.5" customHeight="1" x14ac:dyDescent="0.25">
      <c r="A77" s="22">
        <v>1</v>
      </c>
      <c r="B77" s="51" t="s">
        <v>192</v>
      </c>
      <c r="C77" s="47" t="s">
        <v>153</v>
      </c>
      <c r="D77" s="47">
        <v>3</v>
      </c>
      <c r="E77" s="47">
        <v>4</v>
      </c>
      <c r="F77" s="47">
        <v>2</v>
      </c>
      <c r="G77" s="56">
        <f>+D77*E77*F77/3</f>
        <v>8</v>
      </c>
      <c r="H77" s="49" t="str">
        <f>IF(G77&lt;=6,$K$6,IF(G77&lt;=12,$K$7,IF(G77&lt;=25,$K$8,"blabla")))</f>
        <v>İşveren
Mali İşler</v>
      </c>
      <c r="I77" s="81" t="s">
        <v>156</v>
      </c>
      <c r="J77" s="82"/>
      <c r="K77" s="47" t="s">
        <v>157</v>
      </c>
      <c r="L77" s="50" t="s">
        <v>68</v>
      </c>
    </row>
    <row r="78" spans="1:12" s="19" customFormat="1" ht="63.75" customHeight="1" x14ac:dyDescent="0.25">
      <c r="A78" s="22">
        <v>2</v>
      </c>
      <c r="B78" s="45" t="s">
        <v>168</v>
      </c>
      <c r="C78" s="47" t="s">
        <v>52</v>
      </c>
      <c r="D78" s="47">
        <v>2</v>
      </c>
      <c r="E78" s="47">
        <v>2</v>
      </c>
      <c r="F78" s="47">
        <v>2</v>
      </c>
      <c r="G78" s="48">
        <f t="shared" ref="G78:G87" si="14">+D78*E78*F78/3</f>
        <v>2.6666666666666665</v>
      </c>
      <c r="H78" s="49">
        <f t="shared" ref="H78:H87" si="15">IF(G78&lt;=6,$K$6,IF(G78&lt;=12,$K$7,IF(G78&lt;=25,$K$8,"blabla")))</f>
        <v>0</v>
      </c>
      <c r="I78" s="81" t="s">
        <v>169</v>
      </c>
      <c r="J78" s="82"/>
      <c r="K78" s="47" t="s">
        <v>155</v>
      </c>
      <c r="L78" s="50" t="s">
        <v>68</v>
      </c>
    </row>
    <row r="79" spans="1:12" s="19" customFormat="1" ht="62.25" customHeight="1" x14ac:dyDescent="0.25">
      <c r="A79" s="22">
        <v>3</v>
      </c>
      <c r="B79" s="45" t="s">
        <v>151</v>
      </c>
      <c r="C79" s="47" t="s">
        <v>52</v>
      </c>
      <c r="D79" s="47">
        <v>5</v>
      </c>
      <c r="E79" s="47">
        <v>2</v>
      </c>
      <c r="F79" s="47">
        <v>2</v>
      </c>
      <c r="G79" s="56">
        <f t="shared" si="14"/>
        <v>6.666666666666667</v>
      </c>
      <c r="H79" s="49" t="str">
        <f t="shared" si="15"/>
        <v>İşveren
Mali İşler</v>
      </c>
      <c r="I79" s="81" t="s">
        <v>154</v>
      </c>
      <c r="J79" s="82"/>
      <c r="K79" s="47" t="s">
        <v>152</v>
      </c>
      <c r="L79" s="50" t="s">
        <v>68</v>
      </c>
    </row>
    <row r="80" spans="1:12" s="19" customFormat="1" ht="58.5" customHeight="1" x14ac:dyDescent="0.25">
      <c r="A80" s="22">
        <v>4</v>
      </c>
      <c r="B80" s="51" t="s">
        <v>193</v>
      </c>
      <c r="C80" s="47" t="s">
        <v>153</v>
      </c>
      <c r="D80" s="47">
        <v>1</v>
      </c>
      <c r="E80" s="47">
        <v>3</v>
      </c>
      <c r="F80" s="47">
        <v>5</v>
      </c>
      <c r="G80" s="48">
        <f t="shared" si="14"/>
        <v>5</v>
      </c>
      <c r="H80" s="49">
        <f t="shared" si="15"/>
        <v>0</v>
      </c>
      <c r="I80" s="81" t="s">
        <v>170</v>
      </c>
      <c r="J80" s="82"/>
      <c r="K80" s="47" t="s">
        <v>171</v>
      </c>
      <c r="L80" s="50" t="s">
        <v>68</v>
      </c>
    </row>
    <row r="81" spans="1:12" s="19" customFormat="1" ht="55.5" customHeight="1" x14ac:dyDescent="0.25">
      <c r="A81" s="22">
        <v>5</v>
      </c>
      <c r="B81" s="53" t="s">
        <v>172</v>
      </c>
      <c r="C81" s="39" t="s">
        <v>173</v>
      </c>
      <c r="D81" s="39">
        <v>1</v>
      </c>
      <c r="E81" s="39">
        <v>4</v>
      </c>
      <c r="F81" s="39">
        <v>2</v>
      </c>
      <c r="G81" s="48">
        <f t="shared" si="14"/>
        <v>2.6666666666666665</v>
      </c>
      <c r="H81" s="40">
        <f t="shared" si="15"/>
        <v>0</v>
      </c>
      <c r="I81" s="78" t="s">
        <v>174</v>
      </c>
      <c r="J81" s="79"/>
      <c r="K81" s="38" t="s">
        <v>167</v>
      </c>
      <c r="L81" s="17" t="s">
        <v>68</v>
      </c>
    </row>
    <row r="82" spans="1:12" s="29" customFormat="1" ht="81.75" customHeight="1" x14ac:dyDescent="0.25">
      <c r="A82" s="31">
        <v>6</v>
      </c>
      <c r="B82" s="52" t="s">
        <v>194</v>
      </c>
      <c r="C82" s="47" t="s">
        <v>52</v>
      </c>
      <c r="D82" s="39">
        <v>3</v>
      </c>
      <c r="E82" s="39">
        <v>3</v>
      </c>
      <c r="F82" s="39">
        <v>1</v>
      </c>
      <c r="G82" s="48">
        <f t="shared" si="14"/>
        <v>3</v>
      </c>
      <c r="H82" s="40">
        <f t="shared" si="15"/>
        <v>0</v>
      </c>
      <c r="I82" s="80" t="s">
        <v>195</v>
      </c>
      <c r="J82" s="79"/>
      <c r="K82" s="38" t="s">
        <v>196</v>
      </c>
      <c r="L82" s="17" t="s">
        <v>68</v>
      </c>
    </row>
    <row r="83" spans="1:12" s="29" customFormat="1" ht="60" customHeight="1" x14ac:dyDescent="0.25">
      <c r="A83" s="31">
        <v>7</v>
      </c>
      <c r="B83" s="52" t="s">
        <v>197</v>
      </c>
      <c r="C83" s="39" t="s">
        <v>173</v>
      </c>
      <c r="D83" s="39">
        <v>2</v>
      </c>
      <c r="E83" s="39">
        <v>2</v>
      </c>
      <c r="F83" s="39">
        <v>2</v>
      </c>
      <c r="G83" s="48">
        <f t="shared" si="14"/>
        <v>2.6666666666666665</v>
      </c>
      <c r="H83" s="40">
        <f t="shared" si="15"/>
        <v>0</v>
      </c>
      <c r="I83" s="83" t="s">
        <v>198</v>
      </c>
      <c r="J83" s="84"/>
      <c r="K83" s="34" t="s">
        <v>199</v>
      </c>
      <c r="L83" s="17" t="s">
        <v>68</v>
      </c>
    </row>
    <row r="84" spans="1:12" s="29" customFormat="1" ht="55.5" customHeight="1" x14ac:dyDescent="0.25">
      <c r="A84" s="31">
        <v>8</v>
      </c>
      <c r="B84" s="52" t="s">
        <v>200</v>
      </c>
      <c r="C84" s="39" t="s">
        <v>173</v>
      </c>
      <c r="D84" s="39">
        <v>3</v>
      </c>
      <c r="E84" s="39">
        <v>3</v>
      </c>
      <c r="F84" s="39">
        <v>2</v>
      </c>
      <c r="G84" s="48">
        <f t="shared" si="14"/>
        <v>6</v>
      </c>
      <c r="H84" s="40">
        <f t="shared" si="15"/>
        <v>0</v>
      </c>
      <c r="I84" s="83" t="s">
        <v>201</v>
      </c>
      <c r="J84" s="84"/>
      <c r="K84" s="34" t="s">
        <v>202</v>
      </c>
      <c r="L84" s="17" t="s">
        <v>68</v>
      </c>
    </row>
    <row r="85" spans="1:12" s="19" customFormat="1" ht="165.75" customHeight="1" x14ac:dyDescent="0.25">
      <c r="A85" s="22">
        <v>9</v>
      </c>
      <c r="B85" s="18" t="s">
        <v>203</v>
      </c>
      <c r="C85" s="39" t="s">
        <v>173</v>
      </c>
      <c r="D85" s="17">
        <v>5</v>
      </c>
      <c r="E85" s="17">
        <v>4</v>
      </c>
      <c r="F85" s="17">
        <v>3</v>
      </c>
      <c r="G85" s="66">
        <f t="shared" si="14"/>
        <v>20</v>
      </c>
      <c r="H85" s="67" t="str">
        <f t="shared" si="15"/>
        <v>İşveren
Bakım Onarım
İSG</v>
      </c>
      <c r="I85" s="80" t="s">
        <v>204</v>
      </c>
      <c r="J85" s="79"/>
      <c r="K85" s="38" t="s">
        <v>205</v>
      </c>
      <c r="L85" s="17" t="s">
        <v>68</v>
      </c>
    </row>
    <row r="86" spans="1:12" s="19" customFormat="1" ht="55.5" customHeight="1" x14ac:dyDescent="0.25">
      <c r="A86" s="22">
        <v>10</v>
      </c>
      <c r="B86" s="18" t="s">
        <v>206</v>
      </c>
      <c r="C86" s="47" t="s">
        <v>52</v>
      </c>
      <c r="D86" s="17">
        <v>5</v>
      </c>
      <c r="E86" s="17">
        <v>3</v>
      </c>
      <c r="F86" s="17">
        <v>1</v>
      </c>
      <c r="G86" s="48">
        <f t="shared" si="14"/>
        <v>5</v>
      </c>
      <c r="H86" s="40">
        <f t="shared" si="15"/>
        <v>0</v>
      </c>
      <c r="I86" s="80" t="s">
        <v>207</v>
      </c>
      <c r="J86" s="79"/>
      <c r="K86" s="34" t="s">
        <v>202</v>
      </c>
      <c r="L86" s="17" t="s">
        <v>68</v>
      </c>
    </row>
    <row r="87" spans="1:12" s="19" customFormat="1" ht="123" customHeight="1" x14ac:dyDescent="0.25">
      <c r="A87" s="31">
        <v>11</v>
      </c>
      <c r="B87" s="32" t="s">
        <v>208</v>
      </c>
      <c r="C87" s="68" t="s">
        <v>52</v>
      </c>
      <c r="D87" s="33">
        <v>3</v>
      </c>
      <c r="E87" s="33">
        <v>3</v>
      </c>
      <c r="F87" s="33">
        <v>1</v>
      </c>
      <c r="G87" s="48">
        <f t="shared" si="14"/>
        <v>3</v>
      </c>
      <c r="H87" s="40">
        <f t="shared" si="15"/>
        <v>0</v>
      </c>
      <c r="I87" s="83" t="s">
        <v>209</v>
      </c>
      <c r="J87" s="84"/>
      <c r="K87" s="34" t="s">
        <v>210</v>
      </c>
      <c r="L87" s="33" t="s">
        <v>68</v>
      </c>
    </row>
    <row r="88" spans="1:12" s="7" customFormat="1" ht="18" customHeight="1" x14ac:dyDescent="0.25">
      <c r="A88" s="73" t="s">
        <v>221</v>
      </c>
      <c r="B88" s="74"/>
      <c r="C88" s="74"/>
      <c r="D88" s="74"/>
      <c r="E88" s="74"/>
      <c r="F88" s="74"/>
      <c r="G88" s="74"/>
      <c r="H88" s="74"/>
      <c r="I88" s="74"/>
      <c r="J88" s="74"/>
      <c r="K88" s="74"/>
      <c r="L88" s="75"/>
    </row>
    <row r="89" spans="1:12" s="19" customFormat="1" ht="62.25" customHeight="1" x14ac:dyDescent="0.25">
      <c r="A89" s="22">
        <v>1</v>
      </c>
      <c r="B89" s="52" t="s">
        <v>189</v>
      </c>
      <c r="C89" s="58" t="s">
        <v>52</v>
      </c>
      <c r="D89" s="58">
        <v>1</v>
      </c>
      <c r="E89" s="58">
        <v>4</v>
      </c>
      <c r="F89" s="58">
        <v>2</v>
      </c>
      <c r="G89" s="59">
        <f t="shared" ref="G89:G93" si="16">+D89*E89*F89/3</f>
        <v>2.6666666666666665</v>
      </c>
      <c r="H89" s="60">
        <f t="shared" ref="H89:H93" si="17">IF(G89&lt;=6,$K$6,IF(G89&lt;=12,$K$7,IF(G89&lt;=25,$K$8,"blabla")))</f>
        <v>0</v>
      </c>
      <c r="I89" s="80" t="s">
        <v>175</v>
      </c>
      <c r="J89" s="79"/>
      <c r="K89" s="58" t="s">
        <v>176</v>
      </c>
      <c r="L89" s="61" t="s">
        <v>68</v>
      </c>
    </row>
    <row r="90" spans="1:12" s="19" customFormat="1" ht="62.25" customHeight="1" x14ac:dyDescent="0.25">
      <c r="A90" s="22">
        <v>2</v>
      </c>
      <c r="B90" s="57" t="s">
        <v>177</v>
      </c>
      <c r="C90" s="39" t="s">
        <v>52</v>
      </c>
      <c r="D90" s="58">
        <v>5</v>
      </c>
      <c r="E90" s="58">
        <v>4</v>
      </c>
      <c r="F90" s="58">
        <v>2</v>
      </c>
      <c r="G90" s="62">
        <f t="shared" si="16"/>
        <v>13.333333333333334</v>
      </c>
      <c r="H90" s="63" t="str">
        <f t="shared" si="17"/>
        <v>İşveren
Bakım Onarım
İSG</v>
      </c>
      <c r="I90" s="78" t="s">
        <v>178</v>
      </c>
      <c r="J90" s="79"/>
      <c r="K90" s="39" t="s">
        <v>176</v>
      </c>
      <c r="L90" s="64" t="s">
        <v>68</v>
      </c>
    </row>
    <row r="91" spans="1:12" s="19" customFormat="1" ht="62.25" customHeight="1" x14ac:dyDescent="0.25">
      <c r="A91" s="22">
        <v>3</v>
      </c>
      <c r="B91" s="52" t="s">
        <v>179</v>
      </c>
      <c r="C91" s="39" t="s">
        <v>52</v>
      </c>
      <c r="D91" s="58">
        <v>5</v>
      </c>
      <c r="E91" s="58">
        <v>2</v>
      </c>
      <c r="F91" s="58">
        <v>2</v>
      </c>
      <c r="G91" s="65">
        <f t="shared" si="16"/>
        <v>6.666666666666667</v>
      </c>
      <c r="H91" s="60" t="str">
        <f t="shared" si="17"/>
        <v>İşveren
Mali İşler</v>
      </c>
      <c r="I91" s="78" t="s">
        <v>180</v>
      </c>
      <c r="J91" s="79"/>
      <c r="K91" s="39" t="s">
        <v>176</v>
      </c>
      <c r="L91" s="64" t="s">
        <v>68</v>
      </c>
    </row>
    <row r="92" spans="1:12" s="19" customFormat="1" ht="62.25" customHeight="1" x14ac:dyDescent="0.25">
      <c r="A92" s="22">
        <v>4</v>
      </c>
      <c r="B92" s="52" t="s">
        <v>181</v>
      </c>
      <c r="C92" s="39" t="s">
        <v>52</v>
      </c>
      <c r="D92" s="58">
        <v>1</v>
      </c>
      <c r="E92" s="58">
        <v>4</v>
      </c>
      <c r="F92" s="58">
        <v>2</v>
      </c>
      <c r="G92" s="59">
        <f t="shared" si="16"/>
        <v>2.6666666666666665</v>
      </c>
      <c r="H92" s="60">
        <f t="shared" si="17"/>
        <v>0</v>
      </c>
      <c r="I92" s="78" t="s">
        <v>182</v>
      </c>
      <c r="J92" s="79"/>
      <c r="K92" s="39" t="s">
        <v>176</v>
      </c>
      <c r="L92" s="64" t="s">
        <v>68</v>
      </c>
    </row>
    <row r="93" spans="1:12" s="19" customFormat="1" ht="62.25" customHeight="1" x14ac:dyDescent="0.25">
      <c r="A93" s="22">
        <v>5</v>
      </c>
      <c r="B93" s="52" t="s">
        <v>183</v>
      </c>
      <c r="C93" s="39" t="s">
        <v>126</v>
      </c>
      <c r="D93" s="58">
        <v>4</v>
      </c>
      <c r="E93" s="58">
        <v>4</v>
      </c>
      <c r="F93" s="58">
        <v>2</v>
      </c>
      <c r="G93" s="65">
        <f t="shared" si="16"/>
        <v>10.666666666666666</v>
      </c>
      <c r="H93" s="60" t="str">
        <f t="shared" si="17"/>
        <v>İşveren
Mali İşler</v>
      </c>
      <c r="I93" s="78" t="s">
        <v>184</v>
      </c>
      <c r="J93" s="79"/>
      <c r="K93" s="39" t="s">
        <v>176</v>
      </c>
      <c r="L93" s="64" t="s">
        <v>68</v>
      </c>
    </row>
    <row r="94" spans="1:12" s="7" customFormat="1" ht="18" customHeight="1" x14ac:dyDescent="0.25">
      <c r="A94" s="73" t="s">
        <v>244</v>
      </c>
      <c r="B94" s="74"/>
      <c r="C94" s="74"/>
      <c r="D94" s="74"/>
      <c r="E94" s="74"/>
      <c r="F94" s="74"/>
      <c r="G94" s="74"/>
      <c r="H94" s="74"/>
      <c r="I94" s="74"/>
      <c r="J94" s="74"/>
      <c r="K94" s="74"/>
      <c r="L94" s="75"/>
    </row>
    <row r="95" spans="1:12" s="19" customFormat="1" ht="62.25" customHeight="1" x14ac:dyDescent="0.25">
      <c r="A95" s="22">
        <v>1</v>
      </c>
      <c r="B95" s="18" t="s">
        <v>223</v>
      </c>
      <c r="C95" s="38" t="s">
        <v>52</v>
      </c>
      <c r="D95" s="38">
        <v>2</v>
      </c>
      <c r="E95" s="38">
        <v>1</v>
      </c>
      <c r="F95" s="38">
        <v>3</v>
      </c>
      <c r="G95" s="41">
        <f t="shared" ref="G95:G96" si="18">+D95*E95*F95/3</f>
        <v>2</v>
      </c>
      <c r="H95" s="40">
        <f t="shared" ref="H95:H96" si="19">IF(G95&lt;=6,$K$6,IF(G95&lt;=12,$K$7,IF(G95&lt;=25,$K$8,"blabla")))</f>
        <v>0</v>
      </c>
      <c r="I95" s="76" t="s">
        <v>227</v>
      </c>
      <c r="J95" s="77"/>
      <c r="K95" s="38" t="s">
        <v>225</v>
      </c>
      <c r="L95" s="17" t="s">
        <v>68</v>
      </c>
    </row>
    <row r="96" spans="1:12" s="19" customFormat="1" ht="62.25" customHeight="1" x14ac:dyDescent="0.25">
      <c r="A96" s="22">
        <v>2</v>
      </c>
      <c r="B96" s="18" t="s">
        <v>224</v>
      </c>
      <c r="C96" s="38" t="s">
        <v>108</v>
      </c>
      <c r="D96" s="38">
        <v>3</v>
      </c>
      <c r="E96" s="38">
        <v>1</v>
      </c>
      <c r="F96" s="38">
        <v>1</v>
      </c>
      <c r="G96" s="41">
        <f t="shared" si="18"/>
        <v>1</v>
      </c>
      <c r="H96" s="40">
        <f t="shared" si="19"/>
        <v>0</v>
      </c>
      <c r="I96" s="78" t="s">
        <v>226</v>
      </c>
      <c r="J96" s="79"/>
      <c r="K96" s="38" t="s">
        <v>225</v>
      </c>
      <c r="L96" s="17" t="s">
        <v>68</v>
      </c>
    </row>
    <row r="97" spans="1:12" s="7" customFormat="1" ht="18" customHeight="1" x14ac:dyDescent="0.25">
      <c r="A97" s="73" t="s">
        <v>245</v>
      </c>
      <c r="B97" s="74"/>
      <c r="C97" s="74"/>
      <c r="D97" s="74"/>
      <c r="E97" s="74"/>
      <c r="F97" s="74"/>
      <c r="G97" s="74"/>
      <c r="H97" s="74"/>
      <c r="I97" s="74"/>
      <c r="J97" s="74"/>
      <c r="K97" s="74"/>
      <c r="L97" s="75"/>
    </row>
    <row r="98" spans="1:12" s="19" customFormat="1" ht="62.25" customHeight="1" x14ac:dyDescent="0.25">
      <c r="A98" s="22">
        <v>1</v>
      </c>
      <c r="B98" s="18" t="s">
        <v>237</v>
      </c>
      <c r="C98" s="38" t="s">
        <v>228</v>
      </c>
      <c r="D98" s="38">
        <v>4</v>
      </c>
      <c r="E98" s="38">
        <v>2</v>
      </c>
      <c r="F98" s="38">
        <v>2</v>
      </c>
      <c r="G98" s="41">
        <f t="shared" ref="G98:G99" si="20">+D98*E98*F98/3</f>
        <v>5.333333333333333</v>
      </c>
      <c r="H98" s="40">
        <f t="shared" ref="H98:H99" si="21">IF(G98&lt;=6,$K$6,IF(G98&lt;=12,$K$7,IF(G98&lt;=25,$K$8,"blabla")))</f>
        <v>0</v>
      </c>
      <c r="I98" s="76" t="s">
        <v>238</v>
      </c>
      <c r="J98" s="77"/>
      <c r="K98" s="38" t="s">
        <v>239</v>
      </c>
      <c r="L98" s="17" t="s">
        <v>68</v>
      </c>
    </row>
    <row r="99" spans="1:12" s="19" customFormat="1" ht="62.25" customHeight="1" x14ac:dyDescent="0.25">
      <c r="A99" s="22">
        <v>2</v>
      </c>
      <c r="B99" s="18" t="s">
        <v>240</v>
      </c>
      <c r="C99" s="38" t="s">
        <v>241</v>
      </c>
      <c r="D99" s="38">
        <v>1</v>
      </c>
      <c r="E99" s="38">
        <v>2</v>
      </c>
      <c r="F99" s="38">
        <v>1</v>
      </c>
      <c r="G99" s="41">
        <f t="shared" si="20"/>
        <v>0.66666666666666663</v>
      </c>
      <c r="H99" s="40">
        <f t="shared" si="21"/>
        <v>0</v>
      </c>
      <c r="I99" s="78" t="s">
        <v>242</v>
      </c>
      <c r="J99" s="79"/>
      <c r="K99" s="38" t="s">
        <v>243</v>
      </c>
      <c r="L99" s="17" t="s">
        <v>68</v>
      </c>
    </row>
  </sheetData>
  <mergeCells count="96">
    <mergeCell ref="I22:J22"/>
    <mergeCell ref="I23:J23"/>
    <mergeCell ref="I24:J24"/>
    <mergeCell ref="I25:J25"/>
    <mergeCell ref="I26:J26"/>
    <mergeCell ref="A1:J4"/>
    <mergeCell ref="A6:L6"/>
    <mergeCell ref="I49:J49"/>
    <mergeCell ref="I50:J50"/>
    <mergeCell ref="I11:J11"/>
    <mergeCell ref="I5:J5"/>
    <mergeCell ref="I7:J7"/>
    <mergeCell ref="I8:J8"/>
    <mergeCell ref="I9:J9"/>
    <mergeCell ref="I10:J10"/>
    <mergeCell ref="I44:J44"/>
    <mergeCell ref="I45:J45"/>
    <mergeCell ref="I46:J46"/>
    <mergeCell ref="A14:L14"/>
    <mergeCell ref="I15:J15"/>
    <mergeCell ref="A48:L48"/>
    <mergeCell ref="I12:J12"/>
    <mergeCell ref="I13:J13"/>
    <mergeCell ref="I16:J16"/>
    <mergeCell ref="I17:J17"/>
    <mergeCell ref="I18:J18"/>
    <mergeCell ref="I79:J79"/>
    <mergeCell ref="A38:L38"/>
    <mergeCell ref="I39:J39"/>
    <mergeCell ref="I40:J40"/>
    <mergeCell ref="I19:J19"/>
    <mergeCell ref="I20:J20"/>
    <mergeCell ref="I21:J21"/>
    <mergeCell ref="I42:J42"/>
    <mergeCell ref="I43:J43"/>
    <mergeCell ref="A31:L31"/>
    <mergeCell ref="I27:J27"/>
    <mergeCell ref="I28:J28"/>
    <mergeCell ref="I29:J29"/>
    <mergeCell ref="I30:J30"/>
    <mergeCell ref="A32:L32"/>
    <mergeCell ref="I65:J65"/>
    <mergeCell ref="I78:J78"/>
    <mergeCell ref="I71:J71"/>
    <mergeCell ref="I59:J59"/>
    <mergeCell ref="I33:J33"/>
    <mergeCell ref="I34:J34"/>
    <mergeCell ref="I60:J60"/>
    <mergeCell ref="I61:J61"/>
    <mergeCell ref="I62:J62"/>
    <mergeCell ref="I63:J63"/>
    <mergeCell ref="I64:J64"/>
    <mergeCell ref="I68:J68"/>
    <mergeCell ref="I69:J69"/>
    <mergeCell ref="I70:J70"/>
    <mergeCell ref="I56:J56"/>
    <mergeCell ref="I57:J57"/>
    <mergeCell ref="I58:J58"/>
    <mergeCell ref="I67:J67"/>
    <mergeCell ref="I54:J54"/>
    <mergeCell ref="I51:J51"/>
    <mergeCell ref="I52:J52"/>
    <mergeCell ref="I53:J53"/>
    <mergeCell ref="I83:J83"/>
    <mergeCell ref="I84:J84"/>
    <mergeCell ref="I85:J85"/>
    <mergeCell ref="I86:J86"/>
    <mergeCell ref="I87:J87"/>
    <mergeCell ref="I81:J81"/>
    <mergeCell ref="I82:J82"/>
    <mergeCell ref="I35:J35"/>
    <mergeCell ref="I36:J36"/>
    <mergeCell ref="I37:J37"/>
    <mergeCell ref="A76:L76"/>
    <mergeCell ref="I77:J77"/>
    <mergeCell ref="I47:J47"/>
    <mergeCell ref="A72:L72"/>
    <mergeCell ref="I73:J73"/>
    <mergeCell ref="I74:J74"/>
    <mergeCell ref="I75:J75"/>
    <mergeCell ref="I80:J80"/>
    <mergeCell ref="A41:L41"/>
    <mergeCell ref="I66:J66"/>
    <mergeCell ref="A55:L55"/>
    <mergeCell ref="A97:L97"/>
    <mergeCell ref="I98:J98"/>
    <mergeCell ref="I99:J99"/>
    <mergeCell ref="A88:L88"/>
    <mergeCell ref="I89:J89"/>
    <mergeCell ref="I90:J90"/>
    <mergeCell ref="I91:J91"/>
    <mergeCell ref="I92:J92"/>
    <mergeCell ref="I96:J96"/>
    <mergeCell ref="A94:L94"/>
    <mergeCell ref="I95:J95"/>
    <mergeCell ref="I93:J93"/>
  </mergeCells>
  <conditionalFormatting sqref="G73:H73 H33 H78 H39 H89 H95 H98">
    <cfRule type="cellIs" dxfId="84" priority="67" operator="between">
      <formula>13</formula>
      <formula>25</formula>
    </cfRule>
    <cfRule type="cellIs" dxfId="83" priority="68" operator="between">
      <formula>7</formula>
      <formula>12</formula>
    </cfRule>
    <cfRule type="cellIs" dxfId="82" priority="69" operator="between">
      <formula>1</formula>
      <formula>6</formula>
    </cfRule>
  </conditionalFormatting>
  <conditionalFormatting sqref="H95:H99">
    <cfRule type="containsText" dxfId="81" priority="13" operator="containsText" text="Müdahale Gerektirmez">
      <formula>NOT(ISERROR(SEARCH("Müdahale Gerektirmez",H95)))</formula>
    </cfRule>
    <cfRule type="containsText" dxfId="80" priority="14" operator="containsText" text="Acil Müdahale Gerekir">
      <formula>NOT(ISERROR(SEARCH("Acil Müdahale Gerekir",H95)))</formula>
    </cfRule>
    <cfRule type="containsText" dxfId="79" priority="15" operator="containsText" text="Müdahale Gerekir">
      <formula>NOT(ISERROR(SEARCH("Müdahale Gerekir",H95)))</formula>
    </cfRule>
  </conditionalFormatting>
  <conditionalFormatting sqref="H98">
    <cfRule type="cellIs" dxfId="78" priority="4" operator="between">
      <formula>13</formula>
      <formula>25</formula>
    </cfRule>
    <cfRule type="cellIs" dxfId="77" priority="5" operator="between">
      <formula>7</formula>
      <formula>12</formula>
    </cfRule>
    <cfRule type="cellIs" dxfId="76" priority="6" operator="between">
      <formula>1</formula>
      <formula>6</formula>
    </cfRule>
  </conditionalFormatting>
  <conditionalFormatting sqref="H98:H99">
    <cfRule type="containsText" dxfId="75" priority="1" operator="containsText" text="Müdahale Gerektirmez">
      <formula>NOT(ISERROR(SEARCH("Müdahale Gerektirmez",H98)))</formula>
    </cfRule>
    <cfRule type="containsText" dxfId="74" priority="2" operator="containsText" text="Acil Müdahale Gerekir">
      <formula>NOT(ISERROR(SEARCH("Acil Müdahale Gerekir",H98)))</formula>
    </cfRule>
    <cfRule type="containsText" dxfId="73" priority="3" operator="containsText" text="Müdahale Gerekir">
      <formula>NOT(ISERROR(SEARCH("Müdahale Gerekir",H98)))</formula>
    </cfRule>
  </conditionalFormatting>
  <pageMargins left="0.23622047244094491" right="0.15748031496062992" top="0.35433070866141736" bottom="0.23622047244094491" header="0.31496062992125984" footer="0.19685039370078741"/>
  <pageSetup paperSize="9" scale="63" fitToHeight="9" orientation="landscape" r:id="rId1"/>
  <rowBreaks count="4" manualBreakCount="4">
    <brk id="37" max="11" man="1"/>
    <brk id="54" max="11" man="1"/>
    <brk id="71" max="11" man="1"/>
    <brk id="93" max="11" man="1"/>
  </rowBreaks>
  <drawing r:id="rId2"/>
  <extLst>
    <ext xmlns:x14="http://schemas.microsoft.com/office/spreadsheetml/2009/9/main" uri="{78C0D931-6437-407d-A8EE-F0AAD7539E65}">
      <x14:conditionalFormattings>
        <x14:conditionalFormatting xmlns:xm="http://schemas.microsoft.com/office/excel/2006/main">
          <x14:cfRule type="containsText" priority="49" operator="containsText" text="Müdahale Gerektirmez" id="{36F378D1-5E62-4816-B0FC-798617CF692E}">
            <xm:f>NOT(ISERROR(SEARCH("Müdahale Gerektirmez",SATINALMA!H39)))</xm:f>
            <x14:dxf>
              <fill>
                <patternFill>
                  <bgColor rgb="FF92D050"/>
                </patternFill>
              </fill>
            </x14:dxf>
          </x14:cfRule>
          <x14:cfRule type="containsText" priority="50" operator="containsText" text="Acil Müdahale Gerekir" id="{185F76EA-2821-4FFD-BB14-FF2FE576D98A}">
            <xm:f>NOT(ISERROR(SEARCH("Acil Müdahale Gerekir",SATINALMA!H39)))</xm:f>
            <x14:dxf>
              <fill>
                <patternFill>
                  <bgColor rgb="FFFF0000"/>
                </patternFill>
              </fill>
            </x14:dxf>
          </x14:cfRule>
          <x14:cfRule type="containsText" priority="51" operator="containsText" text="Müdahale Gerekir" id="{B7F33FA2-072B-4543-8CE3-1CE13E5AD66B}">
            <xm:f>NOT(ISERROR(SEARCH("Müdahale Gerekir",SATINALMA!H39)))</xm:f>
            <x14:dxf>
              <fill>
                <patternFill>
                  <bgColor rgb="FFFFFF00"/>
                </patternFill>
              </fill>
            </x14:dxf>
          </x14:cfRule>
          <xm:sqref>H42:H47</xm:sqref>
        </x14:conditionalFormatting>
        <x14:conditionalFormatting xmlns:xm="http://schemas.microsoft.com/office/excel/2006/main">
          <x14:cfRule type="containsText" priority="43" operator="containsText" text="Müdahale Gerektirmez" id="{30EED0A5-00E9-4EEB-AC14-9300C1C43ADE}">
            <xm:f>NOT(ISERROR(SEARCH("Müdahale Gerektirmez",LOJİSTİK!H47)))</xm:f>
            <x14:dxf>
              <fill>
                <patternFill>
                  <bgColor rgb="FF92D050"/>
                </patternFill>
              </fill>
            </x14:dxf>
          </x14:cfRule>
          <x14:cfRule type="containsText" priority="44" operator="containsText" text="Acil Müdahale Gerekir" id="{75070E9C-A455-4D7C-B5F0-058718853777}">
            <xm:f>NOT(ISERROR(SEARCH("Acil Müdahale Gerekir",LOJİSTİK!H47)))</xm:f>
            <x14:dxf>
              <fill>
                <patternFill>
                  <bgColor rgb="FFFF0000"/>
                </patternFill>
              </fill>
            </x14:dxf>
          </x14:cfRule>
          <x14:cfRule type="containsText" priority="45" operator="containsText" text="Müdahale Gerekir" id="{CF7E4393-FD7F-46AC-9CC3-DDFF50AE69F5}">
            <xm:f>NOT(ISERROR(SEARCH("Müdahale Gerekir",LOJİSTİK!H47)))</xm:f>
            <x14:dxf>
              <fill>
                <patternFill>
                  <bgColor rgb="FFFFFF00"/>
                </patternFill>
              </fill>
            </x14:dxf>
          </x14:cfRule>
          <xm:sqref>H74:H75</xm:sqref>
        </x14:conditionalFormatting>
        <x14:conditionalFormatting xmlns:xm="http://schemas.microsoft.com/office/excel/2006/main">
          <x14:cfRule type="containsText" priority="37" operator="containsText" text="Müdahale Gerektirmez" id="{034C1DF9-A059-4034-8015-5F7CF7EC1111}">
            <xm:f>NOT(ISERROR(SEARCH("Müdahale Gerektirmez",SATIŞ!H67)))</xm:f>
            <x14:dxf>
              <fill>
                <patternFill>
                  <bgColor rgb="FF92D050"/>
                </patternFill>
              </fill>
            </x14:dxf>
          </x14:cfRule>
          <xm:sqref>H33:H37</xm:sqref>
        </x14:conditionalFormatting>
        <x14:conditionalFormatting xmlns:xm="http://schemas.microsoft.com/office/excel/2006/main">
          <x14:cfRule type="containsText" priority="28" operator="containsText" text="Müdahale Gerektirmez" id="{C4E02CC6-1E64-4267-8198-0DD296B7E656}">
            <xm:f>NOT(ISERROR(SEARCH("Müdahale Gerektirmez",İK!H73)))</xm:f>
            <x14:dxf>
              <fill>
                <patternFill>
                  <bgColor rgb="FF92D050"/>
                </patternFill>
              </fill>
            </x14:dxf>
          </x14:cfRule>
          <x14:cfRule type="containsText" priority="29" operator="containsText" text="Acil Müdahale Gerekir" id="{8BBA38A3-EABD-481B-B39E-A9FB5F99544D}">
            <xm:f>NOT(ISERROR(SEARCH("Acil Müdahale Gerekir",İK!H73)))</xm:f>
            <x14:dxf>
              <fill>
                <patternFill>
                  <bgColor rgb="FFFF0000"/>
                </patternFill>
              </fill>
            </x14:dxf>
          </x14:cfRule>
          <x14:cfRule type="containsText" priority="30" operator="containsText" text="Müdahale Gerekir" id="{F14100AB-F7D4-433C-93D1-D9CAB335F399}">
            <xm:f>NOT(ISERROR(SEARCH("Müdahale Gerekir",İK!H73)))</xm:f>
            <x14:dxf>
              <fill>
                <patternFill>
                  <bgColor rgb="FFFFFF00"/>
                </patternFill>
              </fill>
            </x14:dxf>
          </x14:cfRule>
          <xm:sqref>H77:H87</xm:sqref>
        </x14:conditionalFormatting>
        <x14:conditionalFormatting xmlns:xm="http://schemas.microsoft.com/office/excel/2006/main">
          <x14:cfRule type="containsText" priority="70" operator="containsText" text="Müdahale Gerektirmez" id="{A4C012C0-78CF-47D5-8F95-F1FF6094EFCF}">
            <xm:f>NOT(ISERROR(SEARCH("Müdahale Gerektirmez",PLANLAMA!H85)))</xm:f>
            <x14:dxf>
              <fill>
                <patternFill>
                  <bgColor rgb="FF92D050"/>
                </patternFill>
              </fill>
            </x14:dxf>
          </x14:cfRule>
          <x14:cfRule type="containsText" priority="70" operator="containsText" text="Acil Müdahale Gerekir" id="{ED8623F5-05FC-49A5-861B-3C84C2257562}">
            <xm:f>NOT(ISERROR(SEARCH("Acil Müdahale Gerekir",PLANLAMA!H85)))</xm:f>
            <x14:dxf>
              <fill>
                <patternFill>
                  <bgColor rgb="FFFF0000"/>
                </patternFill>
              </fill>
            </x14:dxf>
          </x14:cfRule>
          <x14:cfRule type="containsText" priority="70" operator="containsText" text="Müdahale Gerekir" id="{EF5F0BDE-1137-4504-9673-AF4B5B4E9229}">
            <xm:f>NOT(ISERROR(SEARCH("Müdahale Gerekir",PLANLAMA!H85)))</xm:f>
            <x14:dxf>
              <fill>
                <patternFill>
                  <bgColor rgb="FFFFFF00"/>
                </patternFill>
              </fill>
            </x14:dxf>
          </x14:cfRule>
          <xm:sqref>H39:H40</xm:sqref>
        </x14:conditionalFormatting>
        <x14:conditionalFormatting xmlns:xm="http://schemas.microsoft.com/office/excel/2006/main">
          <x14:cfRule type="containsText" priority="7" operator="containsText" text="Müdahale Gerektirmez" id="{ACF29671-D1DD-470A-9B28-BA20CE9A095D}">
            <xm:f>NOT(ISERROR(SEARCH("Müdahale Gerektirmez",'BİLGİ İŞLEM '!H88)))</xm:f>
            <x14:dxf>
              <fill>
                <patternFill>
                  <bgColor rgb="FF92D050"/>
                </patternFill>
              </fill>
            </x14:dxf>
          </x14:cfRule>
          <x14:cfRule type="containsText" priority="8" operator="containsText" text="Acil Müdahale Gerekir" id="{A9245830-E8B2-4774-A3B9-DFB71ABE1956}">
            <xm:f>NOT(ISERROR(SEARCH("Acil Müdahale Gerekir",'BİLGİ İŞLEM '!H88)))</xm:f>
            <x14:dxf>
              <fill>
                <patternFill>
                  <bgColor rgb="FFFF0000"/>
                </patternFill>
              </fill>
            </x14:dxf>
          </x14:cfRule>
          <x14:cfRule type="containsText" priority="9" operator="containsText" text="Müdahale Gerekir" id="{B82C77DA-422E-4812-841A-D30423DAA4D0}">
            <xm:f>NOT(ISERROR(SEARCH("Müdahale Gerekir",'BİLGİ İŞLEM '!H88)))</xm:f>
            <x14:dxf>
              <fill>
                <patternFill>
                  <bgColor rgb="FFFFFF00"/>
                </patternFill>
              </fill>
            </x14:dxf>
          </x14:cfRule>
          <xm:sqref>H89:H93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view="pageBreakPreview" zoomScale="90" zoomScaleNormal="90" zoomScaleSheetLayoutView="90" workbookViewId="0">
      <selection activeCell="I1" sqref="I1:I2"/>
    </sheetView>
  </sheetViews>
  <sheetFormatPr defaultColWidth="9.140625" defaultRowHeight="15" x14ac:dyDescent="0.25"/>
  <cols>
    <col min="1" max="1" width="5.140625" style="1" customWidth="1"/>
    <col min="2" max="2" width="47.85546875" style="1" customWidth="1"/>
    <col min="3" max="7" width="14.42578125" style="1" customWidth="1"/>
    <col min="8" max="8" width="15.42578125" style="1" customWidth="1"/>
    <col min="9" max="9" width="18.42578125" style="2" customWidth="1"/>
    <col min="10" max="10" width="13.28515625" style="1" customWidth="1"/>
    <col min="11" max="11" width="14.2851562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25">
        <v>5</v>
      </c>
      <c r="D5" s="25">
        <v>4</v>
      </c>
      <c r="E5" s="25">
        <v>3</v>
      </c>
      <c r="F5" s="25">
        <v>2</v>
      </c>
      <c r="G5" s="25">
        <v>1</v>
      </c>
      <c r="H5" s="25"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c r="M6"/>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77.099999999999994" customHeight="1" x14ac:dyDescent="0.25">
      <c r="A10" s="22">
        <v>1</v>
      </c>
      <c r="B10" s="18" t="s">
        <v>188</v>
      </c>
      <c r="C10" s="38" t="s">
        <v>186</v>
      </c>
      <c r="D10" s="17">
        <v>5</v>
      </c>
      <c r="E10" s="17">
        <v>2</v>
      </c>
      <c r="F10" s="17">
        <v>2</v>
      </c>
      <c r="G10" s="20">
        <v>4</v>
      </c>
      <c r="H10" s="21" t="s">
        <v>56</v>
      </c>
      <c r="I10" s="78" t="s">
        <v>187</v>
      </c>
      <c r="J10" s="79"/>
      <c r="K10" s="38" t="s">
        <v>185</v>
      </c>
      <c r="L10" s="38" t="s">
        <v>68</v>
      </c>
    </row>
    <row r="11" spans="1:13" s="19" customFormat="1" ht="47.25" x14ac:dyDescent="0.25">
      <c r="A11" s="22">
        <v>2</v>
      </c>
      <c r="B11" s="18" t="s">
        <v>75</v>
      </c>
      <c r="C11" s="17" t="s">
        <v>80</v>
      </c>
      <c r="D11" s="17">
        <v>3</v>
      </c>
      <c r="E11" s="17">
        <v>4</v>
      </c>
      <c r="F11" s="17">
        <v>1</v>
      </c>
      <c r="G11" s="20">
        <v>4</v>
      </c>
      <c r="H11" s="21" t="s">
        <v>56</v>
      </c>
      <c r="I11" s="80" t="s">
        <v>81</v>
      </c>
      <c r="J11" s="79"/>
      <c r="K11" s="38" t="s">
        <v>88</v>
      </c>
      <c r="L11" s="38" t="s">
        <v>68</v>
      </c>
    </row>
    <row r="12" spans="1:13" s="19" customFormat="1" ht="49.5" customHeight="1" x14ac:dyDescent="0.25">
      <c r="A12" s="22">
        <v>3</v>
      </c>
      <c r="B12" s="18" t="s">
        <v>76</v>
      </c>
      <c r="C12" s="17" t="s">
        <v>80</v>
      </c>
      <c r="D12" s="17">
        <v>2</v>
      </c>
      <c r="E12" s="17">
        <v>4</v>
      </c>
      <c r="F12" s="17">
        <v>1</v>
      </c>
      <c r="G12" s="20">
        <v>2.6666666666666665</v>
      </c>
      <c r="H12" s="21" t="s">
        <v>56</v>
      </c>
      <c r="I12" s="80" t="s">
        <v>82</v>
      </c>
      <c r="J12" s="79"/>
      <c r="K12" s="38" t="s">
        <v>88</v>
      </c>
      <c r="L12" s="38" t="s">
        <v>86</v>
      </c>
    </row>
    <row r="13" spans="1:13" s="19" customFormat="1" ht="51.75" customHeight="1" x14ac:dyDescent="0.25">
      <c r="A13" s="22">
        <v>4</v>
      </c>
      <c r="B13" s="18" t="s">
        <v>77</v>
      </c>
      <c r="C13" s="17" t="s">
        <v>80</v>
      </c>
      <c r="D13" s="17">
        <v>2</v>
      </c>
      <c r="E13" s="17">
        <v>3</v>
      </c>
      <c r="F13" s="17">
        <v>1</v>
      </c>
      <c r="G13" s="20">
        <v>2</v>
      </c>
      <c r="H13" s="21" t="s">
        <v>56</v>
      </c>
      <c r="I13" s="80" t="s">
        <v>83</v>
      </c>
      <c r="J13" s="79"/>
      <c r="K13" s="38" t="s">
        <v>88</v>
      </c>
      <c r="L13" s="38" t="s">
        <v>68</v>
      </c>
    </row>
    <row r="14" spans="1:13" s="35" customFormat="1" ht="47.25" customHeight="1" x14ac:dyDescent="0.25">
      <c r="A14" s="22">
        <v>5</v>
      </c>
      <c r="B14" s="18" t="s">
        <v>78</v>
      </c>
      <c r="C14" s="17" t="s">
        <v>80</v>
      </c>
      <c r="D14" s="17">
        <v>1</v>
      </c>
      <c r="E14" s="17">
        <v>3</v>
      </c>
      <c r="F14" s="17">
        <v>2</v>
      </c>
      <c r="G14" s="20">
        <v>2</v>
      </c>
      <c r="H14" s="21" t="s">
        <v>56</v>
      </c>
      <c r="I14" s="80" t="s">
        <v>84</v>
      </c>
      <c r="J14" s="79"/>
      <c r="K14" s="38" t="s">
        <v>88</v>
      </c>
      <c r="L14" s="38" t="s">
        <v>68</v>
      </c>
    </row>
    <row r="15" spans="1:13" s="35" customFormat="1" ht="49.5" customHeight="1" x14ac:dyDescent="0.25">
      <c r="A15" s="22">
        <v>6</v>
      </c>
      <c r="B15" s="32" t="s">
        <v>79</v>
      </c>
      <c r="C15" s="33" t="s">
        <v>80</v>
      </c>
      <c r="D15" s="33">
        <v>2</v>
      </c>
      <c r="E15" s="33">
        <v>3</v>
      </c>
      <c r="F15" s="33">
        <v>1</v>
      </c>
      <c r="G15" s="20">
        <v>2</v>
      </c>
      <c r="H15" s="21" t="s">
        <v>56</v>
      </c>
      <c r="I15" s="83" t="s">
        <v>85</v>
      </c>
      <c r="J15" s="84"/>
      <c r="K15" s="38" t="s">
        <v>88</v>
      </c>
      <c r="L15" s="34" t="s">
        <v>86</v>
      </c>
    </row>
    <row r="16" spans="1:13" s="35" customFormat="1" ht="37.5" customHeight="1" x14ac:dyDescent="0.25">
      <c r="A16" s="22">
        <v>7</v>
      </c>
      <c r="B16" s="32" t="s">
        <v>89</v>
      </c>
      <c r="C16" s="33" t="s">
        <v>52</v>
      </c>
      <c r="D16" s="33">
        <v>3</v>
      </c>
      <c r="E16" s="33">
        <v>3</v>
      </c>
      <c r="F16" s="33">
        <v>2</v>
      </c>
      <c r="G16" s="20">
        <v>6</v>
      </c>
      <c r="H16" s="21" t="s">
        <v>56</v>
      </c>
      <c r="I16" s="83" t="s">
        <v>90</v>
      </c>
      <c r="J16" s="84"/>
      <c r="K16" s="38" t="s">
        <v>87</v>
      </c>
      <c r="L16" s="38" t="s">
        <v>68</v>
      </c>
    </row>
    <row r="17" spans="1:12" s="35" customFormat="1" ht="37.5" customHeight="1" x14ac:dyDescent="0.25">
      <c r="A17" s="22"/>
      <c r="B17" s="32"/>
      <c r="C17" s="33"/>
      <c r="D17" s="33"/>
      <c r="E17" s="33"/>
      <c r="F17" s="33"/>
      <c r="G17" s="20"/>
      <c r="H17" s="21"/>
      <c r="I17" s="96"/>
      <c r="J17" s="97"/>
      <c r="K17" s="38"/>
      <c r="L17" s="38"/>
    </row>
    <row r="18" spans="1:12" s="35" customFormat="1" ht="37.5" customHeight="1" x14ac:dyDescent="0.25">
      <c r="A18" s="22"/>
      <c r="B18" s="32"/>
      <c r="C18" s="33"/>
      <c r="D18" s="33"/>
      <c r="E18" s="33"/>
      <c r="F18" s="33"/>
      <c r="G18" s="20"/>
      <c r="H18" s="21"/>
      <c r="I18" s="96"/>
      <c r="J18" s="97"/>
      <c r="K18" s="38"/>
      <c r="L18" s="38"/>
    </row>
    <row r="19" spans="1:12" s="35" customFormat="1" ht="37.5" customHeight="1" x14ac:dyDescent="0.25">
      <c r="A19" s="22"/>
      <c r="B19"/>
      <c r="C19" s="33"/>
      <c r="D19" s="33"/>
      <c r="E19" s="33"/>
      <c r="F19" s="33"/>
      <c r="G19" s="20"/>
      <c r="H19" s="21"/>
      <c r="I19" s="96"/>
      <c r="J19" s="97"/>
      <c r="K19" s="38"/>
      <c r="L19" s="38"/>
    </row>
  </sheetData>
  <mergeCells count="27">
    <mergeCell ref="A1:G4"/>
    <mergeCell ref="I5:J5"/>
    <mergeCell ref="K5:L5"/>
    <mergeCell ref="I6:J6"/>
    <mergeCell ref="K6:L6"/>
    <mergeCell ref="L3:L4"/>
    <mergeCell ref="K3:K4"/>
    <mergeCell ref="J3:J4"/>
    <mergeCell ref="I3:I4"/>
    <mergeCell ref="H3:H4"/>
    <mergeCell ref="I1:I2"/>
    <mergeCell ref="H1:H2"/>
    <mergeCell ref="K8:L8"/>
    <mergeCell ref="I9:J9"/>
    <mergeCell ref="I10:J10"/>
    <mergeCell ref="I11:J11"/>
    <mergeCell ref="I7:J7"/>
    <mergeCell ref="K7:L7"/>
    <mergeCell ref="I14:J14"/>
    <mergeCell ref="I12:J12"/>
    <mergeCell ref="I13:J13"/>
    <mergeCell ref="I19:J19"/>
    <mergeCell ref="I8:J8"/>
    <mergeCell ref="I15:J15"/>
    <mergeCell ref="I18:J18"/>
    <mergeCell ref="I16:J16"/>
    <mergeCell ref="I17:J17"/>
  </mergeCells>
  <pageMargins left="0.23622047244094491" right="0.15748031496062992" top="0.35433070866141736" bottom="0.23622047244094491" header="0.31496062992125984" footer="0.19685039370078741"/>
  <pageSetup paperSize="9" scale="72" orientation="landscape" r:id="rId1"/>
  <headerFooter>
    <oddFooter>&amp;LForm No: F.6.1/1&amp;CRev:00&amp;RTarih: 01.03.2018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showGridLines="0" view="pageBreakPreview" zoomScale="90" zoomScaleNormal="90" zoomScaleSheetLayoutView="90" workbookViewId="0">
      <selection activeCell="L2" sqref="L2"/>
    </sheetView>
  </sheetViews>
  <sheetFormatPr defaultColWidth="9.140625" defaultRowHeight="15" x14ac:dyDescent="0.25"/>
  <cols>
    <col min="1" max="1" width="5.140625" style="1" customWidth="1"/>
    <col min="2" max="2" width="47.85546875" style="1" customWidth="1"/>
    <col min="3" max="7" width="14.42578125" style="1" customWidth="1"/>
    <col min="8" max="8" width="15.42578125" style="1" customWidth="1"/>
    <col min="9" max="9" width="18.42578125" style="2" customWidth="1"/>
    <col min="10"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6">
        <v>5</v>
      </c>
      <c r="D5" s="6">
        <v>4</v>
      </c>
      <c r="E5" s="6">
        <v>3</v>
      </c>
      <c r="F5" s="6">
        <v>2</v>
      </c>
      <c r="G5" s="6">
        <v>1</v>
      </c>
      <c r="H5" s="6"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c r="M6"/>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45.75" customHeight="1" x14ac:dyDescent="0.25">
      <c r="A10" s="22">
        <v>1</v>
      </c>
      <c r="B10" s="18" t="s">
        <v>38</v>
      </c>
      <c r="C10" s="17" t="s">
        <v>39</v>
      </c>
      <c r="D10" s="17">
        <v>1</v>
      </c>
      <c r="E10" s="17">
        <v>2</v>
      </c>
      <c r="F10" s="17">
        <v>1</v>
      </c>
      <c r="G10" s="20">
        <f t="shared" ref="G10:G25" si="0">+D10*E10*F10/3</f>
        <v>0.66666666666666663</v>
      </c>
      <c r="H10" s="21" t="str">
        <f>IF(G10&lt;=6,$K$6,IF(G10&lt;=12,$K$7,IF(G10&lt;=25,$K$8,"blabla")))</f>
        <v>Mühahele Gerektirmez</v>
      </c>
      <c r="I10" s="80" t="s">
        <v>57</v>
      </c>
      <c r="J10" s="79"/>
      <c r="K10" s="17" t="s">
        <v>67</v>
      </c>
      <c r="L10" s="17" t="s">
        <v>68</v>
      </c>
    </row>
    <row r="11" spans="1:13" s="19" customFormat="1" ht="33.75" customHeight="1" x14ac:dyDescent="0.25">
      <c r="A11" s="22">
        <v>2</v>
      </c>
      <c r="B11" s="18" t="s">
        <v>40</v>
      </c>
      <c r="C11" s="17" t="s">
        <v>39</v>
      </c>
      <c r="D11" s="17">
        <v>2</v>
      </c>
      <c r="E11" s="17">
        <v>2</v>
      </c>
      <c r="F11" s="17">
        <v>1</v>
      </c>
      <c r="G11" s="20">
        <f t="shared" si="0"/>
        <v>1.3333333333333333</v>
      </c>
      <c r="H11" s="21" t="str">
        <f t="shared" ref="H11:H25" si="1">IF(G11&lt;=6,$K$6,IF(G11&lt;=12,$K$7,IF(G11&lt;=25,$K$8,"blabla")))</f>
        <v>Mühahele Gerektirmez</v>
      </c>
      <c r="I11" s="80" t="s">
        <v>58</v>
      </c>
      <c r="J11" s="79"/>
      <c r="K11" s="17" t="s">
        <v>67</v>
      </c>
      <c r="L11" s="17" t="s">
        <v>68</v>
      </c>
    </row>
    <row r="12" spans="1:13" s="19" customFormat="1" ht="47.25" customHeight="1" x14ac:dyDescent="0.25">
      <c r="A12" s="22">
        <v>3</v>
      </c>
      <c r="B12" s="18" t="s">
        <v>41</v>
      </c>
      <c r="C12" s="17" t="s">
        <v>39</v>
      </c>
      <c r="D12" s="17">
        <v>2</v>
      </c>
      <c r="E12" s="17">
        <v>2</v>
      </c>
      <c r="F12" s="17">
        <v>1</v>
      </c>
      <c r="G12" s="20">
        <f t="shared" si="0"/>
        <v>1.3333333333333333</v>
      </c>
      <c r="H12" s="21" t="str">
        <f t="shared" si="1"/>
        <v>Mühahele Gerektirmez</v>
      </c>
      <c r="I12" s="80" t="s">
        <v>59</v>
      </c>
      <c r="J12" s="79"/>
      <c r="K12" s="17" t="s">
        <v>67</v>
      </c>
      <c r="L12" s="17" t="s">
        <v>68</v>
      </c>
    </row>
    <row r="13" spans="1:13" s="19" customFormat="1" ht="49.5" customHeight="1" x14ac:dyDescent="0.25">
      <c r="A13" s="22">
        <v>4</v>
      </c>
      <c r="B13" s="18" t="s">
        <v>42</v>
      </c>
      <c r="C13" s="17" t="s">
        <v>39</v>
      </c>
      <c r="D13" s="17">
        <v>2</v>
      </c>
      <c r="E13" s="17">
        <v>2</v>
      </c>
      <c r="F13" s="17">
        <v>1</v>
      </c>
      <c r="G13" s="20">
        <f t="shared" si="0"/>
        <v>1.3333333333333333</v>
      </c>
      <c r="H13" s="21" t="str">
        <f t="shared" si="1"/>
        <v>Mühahele Gerektirmez</v>
      </c>
      <c r="I13" s="80" t="s">
        <v>59</v>
      </c>
      <c r="J13" s="79"/>
      <c r="K13" s="17" t="s">
        <v>67</v>
      </c>
      <c r="L13" s="17" t="s">
        <v>68</v>
      </c>
    </row>
    <row r="14" spans="1:13" s="19" customFormat="1" ht="58.5" customHeight="1" x14ac:dyDescent="0.25">
      <c r="A14" s="22">
        <v>5</v>
      </c>
      <c r="B14" s="18" t="s">
        <v>43</v>
      </c>
      <c r="C14" s="17" t="s">
        <v>39</v>
      </c>
      <c r="D14" s="17">
        <v>2</v>
      </c>
      <c r="E14" s="17">
        <v>2</v>
      </c>
      <c r="F14" s="17">
        <v>1</v>
      </c>
      <c r="G14" s="20">
        <f t="shared" si="0"/>
        <v>1.3333333333333333</v>
      </c>
      <c r="H14" s="21" t="str">
        <f t="shared" si="1"/>
        <v>Mühahele Gerektirmez</v>
      </c>
      <c r="I14" s="80" t="s">
        <v>60</v>
      </c>
      <c r="J14" s="79"/>
      <c r="K14" s="17" t="s">
        <v>67</v>
      </c>
      <c r="L14" s="17" t="s">
        <v>68</v>
      </c>
    </row>
    <row r="15" spans="1:13" s="29" customFormat="1" ht="39.75" customHeight="1" x14ac:dyDescent="0.25">
      <c r="A15" s="26">
        <v>6</v>
      </c>
      <c r="B15" s="27" t="s">
        <v>44</v>
      </c>
      <c r="C15" s="28" t="s">
        <v>39</v>
      </c>
      <c r="D15" s="28">
        <v>2</v>
      </c>
      <c r="E15" s="28">
        <v>2</v>
      </c>
      <c r="F15" s="28">
        <v>1</v>
      </c>
      <c r="G15" s="20">
        <f t="shared" si="0"/>
        <v>1.3333333333333333</v>
      </c>
      <c r="H15" s="21" t="str">
        <f t="shared" si="1"/>
        <v>Mühahele Gerektirmez</v>
      </c>
      <c r="I15" s="122" t="s">
        <v>61</v>
      </c>
      <c r="J15" s="123"/>
      <c r="K15" s="28" t="s">
        <v>67</v>
      </c>
      <c r="L15" s="28" t="s">
        <v>68</v>
      </c>
    </row>
    <row r="16" spans="1:13" s="29" customFormat="1" ht="35.1" customHeight="1" x14ac:dyDescent="0.25">
      <c r="A16" s="26">
        <v>7</v>
      </c>
      <c r="B16" s="27" t="s">
        <v>45</v>
      </c>
      <c r="C16" s="28" t="s">
        <v>39</v>
      </c>
      <c r="D16" s="28">
        <v>2</v>
      </c>
      <c r="E16" s="28">
        <v>2</v>
      </c>
      <c r="F16" s="28">
        <v>1</v>
      </c>
      <c r="G16" s="20">
        <f t="shared" si="0"/>
        <v>1.3333333333333333</v>
      </c>
      <c r="H16" s="21" t="str">
        <f t="shared" si="1"/>
        <v>Mühahele Gerektirmez</v>
      </c>
      <c r="I16" s="122" t="s">
        <v>62</v>
      </c>
      <c r="J16" s="123"/>
      <c r="K16" s="28" t="s">
        <v>67</v>
      </c>
      <c r="L16" s="28" t="s">
        <v>68</v>
      </c>
    </row>
    <row r="17" spans="1:12" s="29" customFormat="1" ht="35.1" customHeight="1" x14ac:dyDescent="0.25">
      <c r="A17" s="26">
        <v>8</v>
      </c>
      <c r="B17" s="27" t="s">
        <v>46</v>
      </c>
      <c r="C17" s="28" t="s">
        <v>39</v>
      </c>
      <c r="D17" s="28">
        <v>2</v>
      </c>
      <c r="E17" s="28">
        <v>2</v>
      </c>
      <c r="F17" s="28">
        <v>1</v>
      </c>
      <c r="G17" s="20">
        <f t="shared" si="0"/>
        <v>1.3333333333333333</v>
      </c>
      <c r="H17" s="21" t="str">
        <f t="shared" si="1"/>
        <v>Mühahele Gerektirmez</v>
      </c>
      <c r="I17" s="122" t="s">
        <v>62</v>
      </c>
      <c r="J17" s="123"/>
      <c r="K17" s="28" t="s">
        <v>67</v>
      </c>
      <c r="L17" s="28" t="s">
        <v>68</v>
      </c>
    </row>
    <row r="18" spans="1:12" s="19" customFormat="1" ht="47.25" customHeight="1" x14ac:dyDescent="0.25">
      <c r="A18" s="22">
        <v>9</v>
      </c>
      <c r="B18" s="18" t="s">
        <v>47</v>
      </c>
      <c r="C18" s="17" t="s">
        <v>39</v>
      </c>
      <c r="D18" s="17">
        <v>2</v>
      </c>
      <c r="E18" s="17">
        <v>2</v>
      </c>
      <c r="F18" s="17">
        <v>1</v>
      </c>
      <c r="G18" s="20">
        <f t="shared" si="0"/>
        <v>1.3333333333333333</v>
      </c>
      <c r="H18" s="21" t="str">
        <f t="shared" si="1"/>
        <v>Mühahele Gerektirmez</v>
      </c>
      <c r="I18" s="80" t="s">
        <v>63</v>
      </c>
      <c r="J18" s="79"/>
      <c r="K18" s="17" t="s">
        <v>67</v>
      </c>
      <c r="L18" s="17" t="s">
        <v>68</v>
      </c>
    </row>
    <row r="19" spans="1:12" s="19" customFormat="1" ht="40.5" customHeight="1" x14ac:dyDescent="0.25">
      <c r="A19" s="22">
        <v>10</v>
      </c>
      <c r="B19" s="18" t="s">
        <v>48</v>
      </c>
      <c r="C19" s="17" t="s">
        <v>39</v>
      </c>
      <c r="D19" s="17">
        <v>2</v>
      </c>
      <c r="E19" s="17">
        <v>2</v>
      </c>
      <c r="F19" s="17">
        <v>1</v>
      </c>
      <c r="G19" s="20">
        <f t="shared" si="0"/>
        <v>1.3333333333333333</v>
      </c>
      <c r="H19" s="21" t="str">
        <f t="shared" si="1"/>
        <v>Mühahele Gerektirmez</v>
      </c>
      <c r="I19" s="80" t="s">
        <v>63</v>
      </c>
      <c r="J19" s="79"/>
      <c r="K19" s="17" t="s">
        <v>67</v>
      </c>
      <c r="L19" s="17" t="s">
        <v>68</v>
      </c>
    </row>
    <row r="20" spans="1:12" s="19" customFormat="1" ht="48" customHeight="1" x14ac:dyDescent="0.25">
      <c r="A20" s="22">
        <v>11</v>
      </c>
      <c r="B20" s="18" t="s">
        <v>49</v>
      </c>
      <c r="C20" s="17" t="s">
        <v>39</v>
      </c>
      <c r="D20" s="17">
        <v>2</v>
      </c>
      <c r="E20" s="17">
        <v>2</v>
      </c>
      <c r="F20" s="17">
        <v>1</v>
      </c>
      <c r="G20" s="20">
        <f t="shared" si="0"/>
        <v>1.3333333333333333</v>
      </c>
      <c r="H20" s="21" t="str">
        <f t="shared" si="1"/>
        <v>Mühahele Gerektirmez</v>
      </c>
      <c r="I20" s="80" t="s">
        <v>64</v>
      </c>
      <c r="J20" s="79"/>
      <c r="K20" s="17" t="s">
        <v>67</v>
      </c>
      <c r="L20" s="17" t="s">
        <v>68</v>
      </c>
    </row>
    <row r="21" spans="1:12" s="19" customFormat="1" ht="35.1" customHeight="1" x14ac:dyDescent="0.25">
      <c r="A21" s="22">
        <v>12</v>
      </c>
      <c r="B21" s="18" t="s">
        <v>50</v>
      </c>
      <c r="C21" s="17" t="s">
        <v>39</v>
      </c>
      <c r="D21" s="17">
        <v>2</v>
      </c>
      <c r="E21" s="17">
        <v>2</v>
      </c>
      <c r="F21" s="17">
        <v>1</v>
      </c>
      <c r="G21" s="20">
        <f t="shared" si="0"/>
        <v>1.3333333333333333</v>
      </c>
      <c r="H21" s="21" t="str">
        <f t="shared" si="1"/>
        <v>Mühahele Gerektirmez</v>
      </c>
      <c r="I21" s="80" t="s">
        <v>65</v>
      </c>
      <c r="J21" s="79"/>
      <c r="K21" s="17" t="s">
        <v>67</v>
      </c>
      <c r="L21" s="17" t="s">
        <v>68</v>
      </c>
    </row>
    <row r="22" spans="1:12" s="19" customFormat="1" ht="48.75" customHeight="1" x14ac:dyDescent="0.25">
      <c r="A22" s="22">
        <v>13</v>
      </c>
      <c r="B22" s="18" t="s">
        <v>51</v>
      </c>
      <c r="C22" s="17" t="s">
        <v>52</v>
      </c>
      <c r="D22" s="17">
        <v>1</v>
      </c>
      <c r="E22" s="17">
        <v>2</v>
      </c>
      <c r="F22" s="17">
        <v>1</v>
      </c>
      <c r="G22" s="20">
        <f t="shared" si="0"/>
        <v>0.66666666666666663</v>
      </c>
      <c r="H22" s="21" t="str">
        <f t="shared" si="1"/>
        <v>Mühahele Gerektirmez</v>
      </c>
      <c r="I22" s="80" t="s">
        <v>66</v>
      </c>
      <c r="J22" s="79"/>
      <c r="K22" s="17" t="s">
        <v>67</v>
      </c>
      <c r="L22" s="17" t="s">
        <v>68</v>
      </c>
    </row>
    <row r="23" spans="1:12" s="19" customFormat="1" ht="35.1" customHeight="1" x14ac:dyDescent="0.25">
      <c r="A23" s="22">
        <v>14</v>
      </c>
      <c r="B23" s="18" t="s">
        <v>53</v>
      </c>
      <c r="C23" s="17" t="s">
        <v>39</v>
      </c>
      <c r="D23" s="17">
        <v>2</v>
      </c>
      <c r="E23" s="17">
        <v>2</v>
      </c>
      <c r="F23" s="17">
        <v>1</v>
      </c>
      <c r="G23" s="20">
        <f t="shared" si="0"/>
        <v>1.3333333333333333</v>
      </c>
      <c r="H23" s="21" t="str">
        <f t="shared" si="1"/>
        <v>Mühahele Gerektirmez</v>
      </c>
      <c r="I23" s="80" t="s">
        <v>65</v>
      </c>
      <c r="J23" s="79"/>
      <c r="K23" s="17" t="s">
        <v>67</v>
      </c>
      <c r="L23" s="17" t="s">
        <v>68</v>
      </c>
    </row>
    <row r="24" spans="1:12" s="19" customFormat="1" ht="35.1" customHeight="1" x14ac:dyDescent="0.25">
      <c r="A24" s="22">
        <v>15</v>
      </c>
      <c r="B24" s="18" t="s">
        <v>54</v>
      </c>
      <c r="C24" s="17" t="s">
        <v>39</v>
      </c>
      <c r="D24" s="17">
        <v>2</v>
      </c>
      <c r="E24" s="17">
        <v>2</v>
      </c>
      <c r="F24" s="17">
        <v>1</v>
      </c>
      <c r="G24" s="20">
        <f t="shared" si="0"/>
        <v>1.3333333333333333</v>
      </c>
      <c r="H24" s="21" t="str">
        <f t="shared" si="1"/>
        <v>Mühahele Gerektirmez</v>
      </c>
      <c r="I24" s="80" t="s">
        <v>65</v>
      </c>
      <c r="J24" s="79"/>
      <c r="K24" s="17" t="s">
        <v>67</v>
      </c>
      <c r="L24" s="17" t="s">
        <v>68</v>
      </c>
    </row>
    <row r="25" spans="1:12" s="19" customFormat="1" ht="35.1" customHeight="1" x14ac:dyDescent="0.25">
      <c r="A25" s="22">
        <v>16</v>
      </c>
      <c r="B25" s="18" t="s">
        <v>55</v>
      </c>
      <c r="C25" s="17" t="s">
        <v>39</v>
      </c>
      <c r="D25" s="17">
        <v>2</v>
      </c>
      <c r="E25" s="17">
        <v>2</v>
      </c>
      <c r="F25" s="17">
        <v>1</v>
      </c>
      <c r="G25" s="20">
        <f t="shared" si="0"/>
        <v>1.3333333333333333</v>
      </c>
      <c r="H25" s="21" t="str">
        <f t="shared" si="1"/>
        <v>Mühahele Gerektirmez</v>
      </c>
      <c r="I25" s="80" t="s">
        <v>65</v>
      </c>
      <c r="J25" s="79"/>
      <c r="K25" s="17" t="s">
        <v>67</v>
      </c>
      <c r="L25" s="17" t="s">
        <v>68</v>
      </c>
    </row>
  </sheetData>
  <mergeCells count="33">
    <mergeCell ref="I14:J14"/>
    <mergeCell ref="I15:J15"/>
    <mergeCell ref="I18:J18"/>
    <mergeCell ref="I19:J19"/>
    <mergeCell ref="I20:J20"/>
    <mergeCell ref="I23:J23"/>
    <mergeCell ref="I16:J16"/>
    <mergeCell ref="I24:J24"/>
    <mergeCell ref="I25:J25"/>
    <mergeCell ref="I17:J17"/>
    <mergeCell ref="I21:J21"/>
    <mergeCell ref="I22:J22"/>
    <mergeCell ref="A1:G4"/>
    <mergeCell ref="I13:J13"/>
    <mergeCell ref="I12:J12"/>
    <mergeCell ref="I11:J11"/>
    <mergeCell ref="I10:J10"/>
    <mergeCell ref="I5:J5"/>
    <mergeCell ref="H3:H4"/>
    <mergeCell ref="I1:I2"/>
    <mergeCell ref="H1:H2"/>
    <mergeCell ref="K7:L7"/>
    <mergeCell ref="K8:L8"/>
    <mergeCell ref="I9:J9"/>
    <mergeCell ref="I8:J8"/>
    <mergeCell ref="I7:J7"/>
    <mergeCell ref="L3:L4"/>
    <mergeCell ref="K3:K4"/>
    <mergeCell ref="J3:J4"/>
    <mergeCell ref="K5:L5"/>
    <mergeCell ref="K6:L6"/>
    <mergeCell ref="I6:J6"/>
    <mergeCell ref="I3:I4"/>
  </mergeCells>
  <pageMargins left="0.23622047244094491" right="0.17" top="0.34" bottom="0.24" header="0.31496062992125984" footer="0.19"/>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9"/>
  <sheetViews>
    <sheetView showGridLines="0" view="pageBreakPreview" zoomScale="90" zoomScaleNormal="90" zoomScaleSheetLayoutView="90" workbookViewId="0">
      <selection activeCell="L2" sqref="L2"/>
    </sheetView>
  </sheetViews>
  <sheetFormatPr defaultColWidth="9.140625" defaultRowHeight="15" x14ac:dyDescent="0.25"/>
  <cols>
    <col min="1" max="1" width="5.140625" style="1" customWidth="1"/>
    <col min="2" max="2" width="47.85546875" style="1" customWidth="1"/>
    <col min="3"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25">
        <v>5</v>
      </c>
      <c r="D5" s="25">
        <v>4</v>
      </c>
      <c r="E5" s="25">
        <v>3</v>
      </c>
      <c r="F5" s="25">
        <v>2</v>
      </c>
      <c r="G5" s="25">
        <v>1</v>
      </c>
      <c r="H5" s="25"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c r="M7"/>
    </row>
    <row r="8" spans="1:13" ht="41.2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45.75" customHeight="1" x14ac:dyDescent="0.25">
      <c r="A10" s="22">
        <v>1</v>
      </c>
      <c r="B10" s="18" t="s">
        <v>91</v>
      </c>
      <c r="C10" s="17" t="s">
        <v>80</v>
      </c>
      <c r="D10" s="17">
        <v>3</v>
      </c>
      <c r="E10" s="17">
        <v>1</v>
      </c>
      <c r="F10" s="17">
        <v>2</v>
      </c>
      <c r="G10" s="20">
        <f t="shared" ref="G10:G15" si="0">+D10*E10*F10/3</f>
        <v>2</v>
      </c>
      <c r="H10" s="21" t="str">
        <f>IF(G10&lt;=6,$K$6,IF(G10&lt;=12,$K$7,IF(G10&lt;=25,$K$8,"blabla")))</f>
        <v>Mühahele Gerektirmez</v>
      </c>
      <c r="I10" s="80" t="s">
        <v>96</v>
      </c>
      <c r="J10" s="79"/>
      <c r="K10" s="38" t="s">
        <v>87</v>
      </c>
      <c r="L10" s="17" t="s">
        <v>68</v>
      </c>
    </row>
    <row r="11" spans="1:13" s="19" customFormat="1" ht="45" customHeight="1" x14ac:dyDescent="0.25">
      <c r="A11" s="22">
        <v>2</v>
      </c>
      <c r="B11" s="18" t="s">
        <v>92</v>
      </c>
      <c r="C11" s="17" t="s">
        <v>80</v>
      </c>
      <c r="D11" s="17">
        <v>3</v>
      </c>
      <c r="E11" s="17">
        <v>1</v>
      </c>
      <c r="F11" s="17">
        <v>1</v>
      </c>
      <c r="G11" s="20">
        <f t="shared" si="0"/>
        <v>1</v>
      </c>
      <c r="H11" s="21" t="str">
        <f t="shared" ref="H11:H15" si="1">IF(G11&lt;=6,$K$6,IF(G11&lt;=12,$K$7,IF(G11&lt;=25,$K$8,"blabla")))</f>
        <v>Mühahele Gerektirmez</v>
      </c>
      <c r="I11" s="80" t="s">
        <v>97</v>
      </c>
      <c r="J11" s="79"/>
      <c r="K11" s="38" t="s">
        <v>102</v>
      </c>
      <c r="L11" s="17" t="s">
        <v>68</v>
      </c>
    </row>
    <row r="12" spans="1:13" s="19" customFormat="1" ht="47.25" customHeight="1" x14ac:dyDescent="0.25">
      <c r="A12" s="22">
        <v>3</v>
      </c>
      <c r="B12" s="18" t="s">
        <v>93</v>
      </c>
      <c r="C12" s="17" t="s">
        <v>80</v>
      </c>
      <c r="D12" s="17">
        <v>3</v>
      </c>
      <c r="E12" s="17">
        <v>1</v>
      </c>
      <c r="F12" s="17">
        <v>2</v>
      </c>
      <c r="G12" s="20">
        <f t="shared" si="0"/>
        <v>2</v>
      </c>
      <c r="H12" s="21" t="str">
        <f t="shared" si="1"/>
        <v>Mühahele Gerektirmez</v>
      </c>
      <c r="I12" s="80" t="s">
        <v>98</v>
      </c>
      <c r="J12" s="79"/>
      <c r="K12" s="38" t="s">
        <v>167</v>
      </c>
      <c r="L12" s="17" t="s">
        <v>103</v>
      </c>
    </row>
    <row r="13" spans="1:13" s="19" customFormat="1" ht="49.5" customHeight="1" x14ac:dyDescent="0.25">
      <c r="A13" s="22">
        <v>4</v>
      </c>
      <c r="B13" s="18" t="s">
        <v>94</v>
      </c>
      <c r="C13" s="17" t="s">
        <v>80</v>
      </c>
      <c r="D13" s="17">
        <v>2</v>
      </c>
      <c r="E13" s="17">
        <v>3</v>
      </c>
      <c r="F13" s="17">
        <v>1</v>
      </c>
      <c r="G13" s="20">
        <f t="shared" si="0"/>
        <v>2</v>
      </c>
      <c r="H13" s="21" t="str">
        <f t="shared" si="1"/>
        <v>Mühahele Gerektirmez</v>
      </c>
      <c r="I13" s="80" t="s">
        <v>99</v>
      </c>
      <c r="J13" s="79"/>
      <c r="K13" s="38" t="s">
        <v>106</v>
      </c>
      <c r="L13" s="17" t="s">
        <v>68</v>
      </c>
    </row>
    <row r="14" spans="1:13" s="19" customFormat="1" ht="58.5" customHeight="1" x14ac:dyDescent="0.25">
      <c r="A14" s="22">
        <v>5</v>
      </c>
      <c r="B14" s="18" t="s">
        <v>95</v>
      </c>
      <c r="C14" s="17" t="s">
        <v>80</v>
      </c>
      <c r="D14" s="17">
        <v>2</v>
      </c>
      <c r="E14" s="17">
        <v>3</v>
      </c>
      <c r="F14" s="17">
        <v>1</v>
      </c>
      <c r="G14" s="20">
        <f t="shared" si="0"/>
        <v>2</v>
      </c>
      <c r="H14" s="21" t="str">
        <f t="shared" si="1"/>
        <v>Mühahele Gerektirmez</v>
      </c>
      <c r="I14" s="80" t="s">
        <v>100</v>
      </c>
      <c r="J14" s="79"/>
      <c r="K14" s="38" t="s">
        <v>106</v>
      </c>
      <c r="L14" s="17" t="s">
        <v>68</v>
      </c>
    </row>
    <row r="15" spans="1:13" s="29" customFormat="1" ht="45" customHeight="1" x14ac:dyDescent="0.25">
      <c r="A15" s="31">
        <v>6</v>
      </c>
      <c r="B15" s="32" t="s">
        <v>104</v>
      </c>
      <c r="C15" s="33" t="s">
        <v>80</v>
      </c>
      <c r="D15" s="33">
        <v>1</v>
      </c>
      <c r="E15" s="33">
        <v>1</v>
      </c>
      <c r="F15" s="33">
        <v>2</v>
      </c>
      <c r="G15" s="20">
        <f t="shared" si="0"/>
        <v>0.66666666666666663</v>
      </c>
      <c r="H15" s="21" t="str">
        <f t="shared" si="1"/>
        <v>Mühahele Gerektirmez</v>
      </c>
      <c r="I15" s="83" t="s">
        <v>101</v>
      </c>
      <c r="J15" s="84"/>
      <c r="K15" s="38" t="s">
        <v>105</v>
      </c>
      <c r="L15" s="17" t="s">
        <v>68</v>
      </c>
    </row>
    <row r="16" spans="1:13" s="29" customFormat="1" ht="35.1" customHeight="1" x14ac:dyDescent="0.25">
      <c r="A16" s="31">
        <v>7</v>
      </c>
      <c r="B16" s="32"/>
      <c r="C16" s="34"/>
      <c r="D16" s="33"/>
      <c r="E16" s="33"/>
      <c r="F16" s="33"/>
      <c r="G16" s="20"/>
      <c r="H16" s="21"/>
      <c r="I16" s="83"/>
      <c r="J16" s="84"/>
      <c r="K16" s="34"/>
      <c r="L16" s="33"/>
    </row>
    <row r="17" spans="1:12" s="29" customFormat="1" ht="35.1" customHeight="1" x14ac:dyDescent="0.25">
      <c r="A17" s="31">
        <v>8</v>
      </c>
      <c r="B17" s="32"/>
      <c r="C17" s="34"/>
      <c r="D17" s="33"/>
      <c r="E17" s="33"/>
      <c r="F17" s="33"/>
      <c r="G17" s="20"/>
      <c r="H17" s="21"/>
      <c r="I17" s="83"/>
      <c r="J17" s="84"/>
      <c r="K17" s="33"/>
      <c r="L17" s="33"/>
    </row>
    <row r="18" spans="1:12" s="19" customFormat="1" ht="47.25" customHeight="1" x14ac:dyDescent="0.25">
      <c r="A18" s="22">
        <v>9</v>
      </c>
      <c r="B18" s="18"/>
      <c r="C18" s="38"/>
      <c r="D18" s="17"/>
      <c r="E18" s="17"/>
      <c r="F18" s="17"/>
      <c r="G18" s="20"/>
      <c r="H18" s="21"/>
      <c r="I18" s="80"/>
      <c r="J18" s="79"/>
      <c r="K18" s="17"/>
      <c r="L18" s="17"/>
    </row>
    <row r="19" spans="1:12" s="19" customFormat="1" ht="61.5" customHeight="1" x14ac:dyDescent="0.25">
      <c r="A19" s="22">
        <v>10</v>
      </c>
      <c r="B19" s="18"/>
      <c r="C19" s="17"/>
      <c r="D19" s="17"/>
      <c r="E19" s="17"/>
      <c r="F19" s="17"/>
      <c r="G19" s="20"/>
      <c r="H19" s="21"/>
      <c r="I19" s="80"/>
      <c r="J19" s="79"/>
      <c r="K19" s="17"/>
      <c r="L19" s="17"/>
    </row>
  </sheetData>
  <mergeCells count="27">
    <mergeCell ref="K7:L7"/>
    <mergeCell ref="I8:J8"/>
    <mergeCell ref="K8:L8"/>
    <mergeCell ref="I9:J9"/>
    <mergeCell ref="I10:J10"/>
    <mergeCell ref="A1:G4"/>
    <mergeCell ref="I5:J5"/>
    <mergeCell ref="K5:L5"/>
    <mergeCell ref="I6:J6"/>
    <mergeCell ref="K6:L6"/>
    <mergeCell ref="L3:L4"/>
    <mergeCell ref="K3:K4"/>
    <mergeCell ref="J3:J4"/>
    <mergeCell ref="I3:I4"/>
    <mergeCell ref="H3:H4"/>
    <mergeCell ref="I1:I2"/>
    <mergeCell ref="H1:H2"/>
    <mergeCell ref="I12:J12"/>
    <mergeCell ref="I7:J7"/>
    <mergeCell ref="I11:J11"/>
    <mergeCell ref="I19:J19"/>
    <mergeCell ref="I13:J13"/>
    <mergeCell ref="I14:J14"/>
    <mergeCell ref="I15:J15"/>
    <mergeCell ref="I16:J16"/>
    <mergeCell ref="I17:J17"/>
    <mergeCell ref="I18:J18"/>
  </mergeCells>
  <pageMargins left="0.23622047244094491" right="0.17" top="0.34" bottom="0.24" header="0.31496062992125984" footer="0.19"/>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7"/>
  <sheetViews>
    <sheetView showGridLines="0" view="pageBreakPreview" zoomScale="90" zoomScaleNormal="90" zoomScaleSheetLayoutView="90" workbookViewId="0">
      <selection activeCell="L2" sqref="L2"/>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25">
        <v>5</v>
      </c>
      <c r="D5" s="25">
        <v>4</v>
      </c>
      <c r="E5" s="25">
        <v>3</v>
      </c>
      <c r="F5" s="25">
        <v>2</v>
      </c>
      <c r="G5" s="25">
        <v>1</v>
      </c>
      <c r="H5" s="25"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c r="M8"/>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52.5" customHeight="1" x14ac:dyDescent="0.25">
      <c r="A10" s="22">
        <v>1</v>
      </c>
      <c r="B10" s="52" t="s">
        <v>109</v>
      </c>
      <c r="C10" s="39" t="s">
        <v>110</v>
      </c>
      <c r="D10" s="39">
        <v>4</v>
      </c>
      <c r="E10" s="39">
        <v>2</v>
      </c>
      <c r="F10" s="39">
        <v>1</v>
      </c>
      <c r="G10" s="41">
        <f t="shared" ref="G10:G14" si="0">+D10*E10*F10/3</f>
        <v>2.6666666666666665</v>
      </c>
      <c r="H10" s="40" t="str">
        <f t="shared" ref="H10:H14" si="1">IF(G10&lt;=6,$K$6,IF(G10&lt;=12,$K$7,IF(G10&lt;=25,$K$8,"blabla")))</f>
        <v>Mühahele Gerektirmez</v>
      </c>
      <c r="I10" s="80" t="s">
        <v>117</v>
      </c>
      <c r="J10" s="79"/>
      <c r="K10" s="38" t="s">
        <v>122</v>
      </c>
      <c r="L10" s="17" t="s">
        <v>68</v>
      </c>
    </row>
    <row r="11" spans="1:13" s="19" customFormat="1" ht="43.5" customHeight="1" x14ac:dyDescent="0.25">
      <c r="A11" s="22">
        <v>2</v>
      </c>
      <c r="B11" s="52" t="s">
        <v>111</v>
      </c>
      <c r="C11" s="39" t="s">
        <v>112</v>
      </c>
      <c r="D11" s="39">
        <v>2</v>
      </c>
      <c r="E11" s="39">
        <v>2</v>
      </c>
      <c r="F11" s="39">
        <v>1</v>
      </c>
      <c r="G11" s="41">
        <f t="shared" si="0"/>
        <v>1.3333333333333333</v>
      </c>
      <c r="H11" s="40" t="str">
        <f t="shared" si="1"/>
        <v>Mühahele Gerektirmez</v>
      </c>
      <c r="I11" s="80" t="s">
        <v>118</v>
      </c>
      <c r="J11" s="79"/>
      <c r="K11" s="38" t="s">
        <v>122</v>
      </c>
      <c r="L11" s="17" t="s">
        <v>68</v>
      </c>
    </row>
    <row r="12" spans="1:13" s="29" customFormat="1" ht="45" customHeight="1" x14ac:dyDescent="0.25">
      <c r="A12" s="31">
        <v>3</v>
      </c>
      <c r="B12" s="52" t="s">
        <v>113</v>
      </c>
      <c r="C12" s="39" t="s">
        <v>108</v>
      </c>
      <c r="D12" s="39">
        <v>2</v>
      </c>
      <c r="E12" s="39">
        <v>2</v>
      </c>
      <c r="F12" s="39">
        <v>1</v>
      </c>
      <c r="G12" s="41">
        <f t="shared" si="0"/>
        <v>1.3333333333333333</v>
      </c>
      <c r="H12" s="40" t="str">
        <f t="shared" si="1"/>
        <v>Mühahele Gerektirmez</v>
      </c>
      <c r="I12" s="83" t="s">
        <v>119</v>
      </c>
      <c r="J12" s="84"/>
      <c r="K12" s="38" t="s">
        <v>122</v>
      </c>
      <c r="L12" s="17" t="s">
        <v>68</v>
      </c>
    </row>
    <row r="13" spans="1:13" s="29" customFormat="1" ht="48" customHeight="1" x14ac:dyDescent="0.25">
      <c r="A13" s="31">
        <v>4</v>
      </c>
      <c r="B13" s="52" t="s">
        <v>114</v>
      </c>
      <c r="C13" s="39" t="s">
        <v>110</v>
      </c>
      <c r="D13" s="39">
        <v>2</v>
      </c>
      <c r="E13" s="39">
        <v>3</v>
      </c>
      <c r="F13" s="39">
        <v>1</v>
      </c>
      <c r="G13" s="41">
        <f t="shared" si="0"/>
        <v>2</v>
      </c>
      <c r="H13" s="40" t="str">
        <f t="shared" si="1"/>
        <v>Mühahele Gerektirmez</v>
      </c>
      <c r="I13" s="83" t="s">
        <v>120</v>
      </c>
      <c r="J13" s="84"/>
      <c r="K13" s="34" t="s">
        <v>122</v>
      </c>
      <c r="L13" s="33" t="s">
        <v>68</v>
      </c>
    </row>
    <row r="14" spans="1:13" s="29" customFormat="1" ht="60.75" customHeight="1" x14ac:dyDescent="0.25">
      <c r="A14" s="31">
        <v>5</v>
      </c>
      <c r="B14" s="52" t="s">
        <v>163</v>
      </c>
      <c r="C14" s="39" t="s">
        <v>108</v>
      </c>
      <c r="D14" s="39">
        <v>3</v>
      </c>
      <c r="E14" s="39">
        <v>2</v>
      </c>
      <c r="F14" s="39">
        <v>1</v>
      </c>
      <c r="G14" s="41">
        <f t="shared" si="0"/>
        <v>2</v>
      </c>
      <c r="H14" s="40" t="str">
        <f t="shared" si="1"/>
        <v>Mühahele Gerektirmez</v>
      </c>
      <c r="I14" s="83" t="s">
        <v>121</v>
      </c>
      <c r="J14" s="84"/>
      <c r="K14" s="34" t="s">
        <v>122</v>
      </c>
      <c r="L14" s="33" t="s">
        <v>68</v>
      </c>
    </row>
    <row r="15" spans="1:13" s="19" customFormat="1" ht="58.5" customHeight="1" x14ac:dyDescent="0.25">
      <c r="A15" s="22">
        <v>6</v>
      </c>
      <c r="B15" s="52" t="s">
        <v>123</v>
      </c>
      <c r="C15" s="39" t="s">
        <v>52</v>
      </c>
      <c r="D15" s="39">
        <v>3</v>
      </c>
      <c r="E15" s="39">
        <v>1</v>
      </c>
      <c r="F15" s="39">
        <v>1</v>
      </c>
      <c r="G15" s="41">
        <f>+D15*E15*F15/3</f>
        <v>1</v>
      </c>
      <c r="H15" s="40" t="str">
        <f>IF(G15&lt;=6,$K$6,IF(G15&lt;=12,$K$7,IF(G15&lt;=25,$K$8,"blabla")))</f>
        <v>Mühahele Gerektirmez</v>
      </c>
      <c r="I15" s="78" t="s">
        <v>164</v>
      </c>
      <c r="J15" s="79"/>
      <c r="K15" s="38" t="s">
        <v>122</v>
      </c>
      <c r="L15" s="17" t="s">
        <v>68</v>
      </c>
    </row>
    <row r="16" spans="1:13" s="19" customFormat="1" ht="47.25" customHeight="1" x14ac:dyDescent="0.25">
      <c r="A16" s="22">
        <v>7</v>
      </c>
      <c r="B16" s="18"/>
      <c r="C16" s="38"/>
      <c r="D16" s="17"/>
      <c r="E16" s="17"/>
      <c r="F16" s="17"/>
      <c r="G16" s="20"/>
      <c r="H16" s="21"/>
      <c r="I16" s="36"/>
      <c r="J16" s="37"/>
      <c r="K16" s="17"/>
      <c r="L16" s="17"/>
    </row>
    <row r="17" spans="1:12" s="19" customFormat="1" ht="61.5" customHeight="1" x14ac:dyDescent="0.25">
      <c r="A17" s="22">
        <v>8</v>
      </c>
      <c r="B17" s="18"/>
      <c r="C17" s="17"/>
      <c r="D17" s="17"/>
      <c r="E17" s="17"/>
      <c r="F17" s="17"/>
      <c r="G17" s="20"/>
      <c r="H17" s="21"/>
      <c r="I17" s="36"/>
      <c r="J17" s="37"/>
      <c r="K17" s="17"/>
      <c r="L17" s="17"/>
    </row>
  </sheetData>
  <mergeCells count="23">
    <mergeCell ref="A1:G4"/>
    <mergeCell ref="I5:J5"/>
    <mergeCell ref="K5:L5"/>
    <mergeCell ref="I6:J6"/>
    <mergeCell ref="K6:L6"/>
    <mergeCell ref="L3:L4"/>
    <mergeCell ref="K3:K4"/>
    <mergeCell ref="J3:J4"/>
    <mergeCell ref="I3:I4"/>
    <mergeCell ref="H3:H4"/>
    <mergeCell ref="I1:I2"/>
    <mergeCell ref="H1:H2"/>
    <mergeCell ref="I8:J8"/>
    <mergeCell ref="K8:L8"/>
    <mergeCell ref="I9:J9"/>
    <mergeCell ref="I15:J15"/>
    <mergeCell ref="I7:J7"/>
    <mergeCell ref="K7:L7"/>
    <mergeCell ref="I10:J10"/>
    <mergeCell ref="I11:J11"/>
    <mergeCell ref="I12:J12"/>
    <mergeCell ref="I13:J13"/>
    <mergeCell ref="I14:J14"/>
  </mergeCells>
  <conditionalFormatting sqref="H10:H15">
    <cfRule type="containsText" dxfId="56" priority="1" operator="containsText" text="Müdahale Gerektirmez">
      <formula>NOT(ISERROR(SEARCH("Müdahale Gerektirmez",H10)))</formula>
    </cfRule>
    <cfRule type="containsText" dxfId="55" priority="2" operator="containsText" text="Acil Müdahale Gerekir">
      <formula>NOT(ISERROR(SEARCH("Acil Müdahale Gerekir",H10)))</formula>
    </cfRule>
    <cfRule type="containsText" dxfId="54" priority="3" operator="containsText" text="Müdahale Gerekir">
      <formula>NOT(ISERROR(SEARCH("Müdahale Gerekir",H10)))</formula>
    </cfRule>
  </conditionalFormatting>
  <pageMargins left="0.23622047244094491" right="0.17" top="0.34" bottom="0.24" header="0.31496062992125984" footer="0.19"/>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9"/>
  <sheetViews>
    <sheetView showGridLines="0" view="pageBreakPreview" zoomScale="90" zoomScaleNormal="90" zoomScaleSheetLayoutView="90" workbookViewId="0">
      <selection sqref="A1:G4"/>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v>43647</v>
      </c>
      <c r="J1" s="12" t="s">
        <v>29</v>
      </c>
      <c r="K1" s="12" t="s">
        <v>30</v>
      </c>
      <c r="L1" s="12" t="s">
        <v>31</v>
      </c>
    </row>
    <row r="2" spans="1:13" ht="15" customHeight="1" x14ac:dyDescent="0.2">
      <c r="A2" s="104"/>
      <c r="B2" s="104"/>
      <c r="C2" s="104"/>
      <c r="D2" s="104"/>
      <c r="E2" s="104"/>
      <c r="F2" s="104"/>
      <c r="G2" s="104"/>
      <c r="H2" s="121"/>
      <c r="I2" s="116"/>
      <c r="J2" s="13" t="s">
        <v>190</v>
      </c>
      <c r="K2" s="13" t="s">
        <v>191</v>
      </c>
      <c r="L2" s="13" t="s">
        <v>37</v>
      </c>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25">
        <v>5</v>
      </c>
      <c r="D5" s="25">
        <v>4</v>
      </c>
      <c r="E5" s="25">
        <v>3</v>
      </c>
      <c r="F5" s="25">
        <v>2</v>
      </c>
      <c r="G5" s="25">
        <v>1</v>
      </c>
      <c r="H5" s="25" t="s">
        <v>5</v>
      </c>
      <c r="I5" s="105" t="s">
        <v>20</v>
      </c>
      <c r="J5" s="106"/>
      <c r="K5" s="107" t="s">
        <v>28</v>
      </c>
      <c r="L5" s="107"/>
      <c r="M5"/>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29" customFormat="1" ht="46.5" customHeight="1" x14ac:dyDescent="0.25">
      <c r="A10" s="26">
        <v>1</v>
      </c>
      <c r="B10" s="71" t="s">
        <v>124</v>
      </c>
      <c r="C10" s="71" t="s">
        <v>126</v>
      </c>
      <c r="D10" s="71">
        <v>5</v>
      </c>
      <c r="E10" s="71">
        <v>4</v>
      </c>
      <c r="F10" s="71">
        <v>1</v>
      </c>
      <c r="G10" s="72">
        <f>+D10*E10*F10/3</f>
        <v>6.666666666666667</v>
      </c>
      <c r="H10" s="72" t="str">
        <f>IF(G10&lt;=6,$K$6,IF(G10&lt;=12,$K$7,IF(G10&lt;=25,$K$8,"blabla")))</f>
        <v>Müdahale Gerekir</v>
      </c>
      <c r="I10" s="124" t="s">
        <v>125</v>
      </c>
      <c r="J10" s="125"/>
      <c r="K10" s="71" t="s">
        <v>127</v>
      </c>
      <c r="L10" s="28" t="s">
        <v>68</v>
      </c>
    </row>
    <row r="11" spans="1:13" s="19" customFormat="1" ht="63.75" customHeight="1" x14ac:dyDescent="0.25">
      <c r="A11" s="22">
        <v>2</v>
      </c>
      <c r="B11" s="38" t="s">
        <v>107</v>
      </c>
      <c r="C11" s="38" t="s">
        <v>108</v>
      </c>
      <c r="D11" s="38">
        <v>3</v>
      </c>
      <c r="E11" s="38">
        <v>2</v>
      </c>
      <c r="F11" s="38">
        <v>1</v>
      </c>
      <c r="G11" s="41">
        <f t="shared" ref="G11:G12" si="0">+D11*E11*F11/3</f>
        <v>2</v>
      </c>
      <c r="H11" s="21" t="str">
        <f t="shared" ref="H11:H12" si="1">IF(G11&lt;=6,$K$6,IF(G11&lt;=12,$K$7,IF(G11&lt;=25,$K$8,"blabla")))</f>
        <v>Mühahele Gerektirmez</v>
      </c>
      <c r="I11" s="76" t="s">
        <v>115</v>
      </c>
      <c r="J11" s="77"/>
      <c r="K11" s="38" t="s">
        <v>127</v>
      </c>
      <c r="L11" s="17" t="s">
        <v>68</v>
      </c>
    </row>
    <row r="12" spans="1:13" s="19" customFormat="1" ht="63" customHeight="1" x14ac:dyDescent="0.25">
      <c r="A12" s="22">
        <v>3</v>
      </c>
      <c r="B12" s="38" t="s">
        <v>129</v>
      </c>
      <c r="C12" s="38" t="s">
        <v>52</v>
      </c>
      <c r="D12" s="38">
        <v>3</v>
      </c>
      <c r="E12" s="38">
        <v>1</v>
      </c>
      <c r="F12" s="38">
        <v>1</v>
      </c>
      <c r="G12" s="41">
        <f t="shared" si="0"/>
        <v>1</v>
      </c>
      <c r="H12" s="21" t="str">
        <f t="shared" si="1"/>
        <v>Mühahele Gerektirmez</v>
      </c>
      <c r="I12" s="76" t="s">
        <v>116</v>
      </c>
      <c r="J12" s="77"/>
      <c r="K12" s="38" t="s">
        <v>128</v>
      </c>
      <c r="L12" s="17" t="s">
        <v>68</v>
      </c>
    </row>
    <row r="13" spans="1:13" s="19" customFormat="1" ht="52.5" customHeight="1" x14ac:dyDescent="0.25">
      <c r="A13" s="22">
        <v>4</v>
      </c>
      <c r="B13" s="39"/>
      <c r="C13" s="39"/>
      <c r="D13" s="39"/>
      <c r="E13" s="39"/>
      <c r="F13" s="39"/>
      <c r="G13" s="41"/>
      <c r="H13" s="40"/>
      <c r="I13" s="80"/>
      <c r="J13" s="79"/>
      <c r="K13" s="38"/>
      <c r="L13" s="17"/>
    </row>
    <row r="14" spans="1:13" s="19" customFormat="1" ht="43.5" customHeight="1" x14ac:dyDescent="0.25">
      <c r="A14" s="22">
        <v>5</v>
      </c>
      <c r="B14" s="39"/>
      <c r="C14" s="39"/>
      <c r="D14" s="39"/>
      <c r="E14" s="39"/>
      <c r="F14" s="39"/>
      <c r="G14" s="41"/>
      <c r="H14" s="40"/>
      <c r="I14" s="80"/>
      <c r="J14" s="79"/>
      <c r="K14" s="38"/>
      <c r="L14" s="17"/>
    </row>
    <row r="15" spans="1:13" s="29" customFormat="1" ht="45" customHeight="1" x14ac:dyDescent="0.25">
      <c r="A15" s="31">
        <v>6</v>
      </c>
      <c r="B15" s="39"/>
      <c r="C15" s="39"/>
      <c r="D15" s="39"/>
      <c r="E15" s="39"/>
      <c r="F15" s="39"/>
      <c r="G15" s="41"/>
      <c r="H15" s="40"/>
      <c r="I15" s="83"/>
      <c r="J15" s="84"/>
      <c r="K15" s="38"/>
      <c r="L15" s="17"/>
    </row>
    <row r="16" spans="1:13" s="29" customFormat="1" ht="48" customHeight="1" x14ac:dyDescent="0.25">
      <c r="A16" s="31">
        <v>7</v>
      </c>
      <c r="B16" s="39"/>
      <c r="C16" s="39"/>
      <c r="D16" s="39"/>
      <c r="E16" s="39"/>
      <c r="F16" s="39"/>
      <c r="G16" s="41"/>
      <c r="H16" s="40"/>
      <c r="I16" s="83"/>
      <c r="J16" s="84"/>
      <c r="K16" s="34"/>
      <c r="L16" s="33"/>
    </row>
    <row r="17" spans="1:12" s="29" customFormat="1" ht="56.25" customHeight="1" x14ac:dyDescent="0.25">
      <c r="A17" s="31">
        <v>8</v>
      </c>
      <c r="B17" s="39"/>
      <c r="C17" s="39"/>
      <c r="D17" s="39"/>
      <c r="E17" s="39"/>
      <c r="F17" s="39"/>
      <c r="G17" s="41"/>
      <c r="H17" s="40"/>
      <c r="I17" s="83"/>
      <c r="J17" s="84"/>
      <c r="K17" s="34"/>
      <c r="L17" s="33"/>
    </row>
    <row r="18" spans="1:12" s="19" customFormat="1" ht="47.25" customHeight="1" x14ac:dyDescent="0.25">
      <c r="A18" s="22">
        <v>9</v>
      </c>
      <c r="B18" s="18"/>
      <c r="C18" s="38"/>
      <c r="D18" s="17"/>
      <c r="E18" s="17"/>
      <c r="F18" s="17"/>
      <c r="G18" s="20"/>
      <c r="H18" s="21"/>
      <c r="I18" s="36"/>
      <c r="J18" s="37"/>
      <c r="K18" s="17"/>
      <c r="L18" s="17"/>
    </row>
    <row r="19" spans="1:12" s="19" customFormat="1" ht="61.5" customHeight="1" x14ac:dyDescent="0.25">
      <c r="A19" s="22">
        <v>10</v>
      </c>
      <c r="B19" s="18"/>
      <c r="C19" s="17"/>
      <c r="D19" s="17"/>
      <c r="E19" s="17"/>
      <c r="F19" s="17"/>
      <c r="G19" s="20"/>
      <c r="H19" s="21"/>
      <c r="I19" s="36"/>
      <c r="J19" s="37"/>
      <c r="K19" s="17"/>
      <c r="L19" s="17"/>
    </row>
  </sheetData>
  <mergeCells count="25">
    <mergeCell ref="K7:L7"/>
    <mergeCell ref="I8:J8"/>
    <mergeCell ref="K8:L8"/>
    <mergeCell ref="I9:J9"/>
    <mergeCell ref="I10:J10"/>
    <mergeCell ref="I7:J7"/>
    <mergeCell ref="A1:G4"/>
    <mergeCell ref="I5:J5"/>
    <mergeCell ref="K5:L5"/>
    <mergeCell ref="I6:J6"/>
    <mergeCell ref="K6:L6"/>
    <mergeCell ref="L3:L4"/>
    <mergeCell ref="K3:K4"/>
    <mergeCell ref="J3:J4"/>
    <mergeCell ref="I3:I4"/>
    <mergeCell ref="H3:H4"/>
    <mergeCell ref="I1:I2"/>
    <mergeCell ref="H1:H2"/>
    <mergeCell ref="I11:J11"/>
    <mergeCell ref="I14:J14"/>
    <mergeCell ref="I15:J15"/>
    <mergeCell ref="I16:J16"/>
    <mergeCell ref="I17:J17"/>
    <mergeCell ref="I12:J12"/>
    <mergeCell ref="I13:J13"/>
  </mergeCells>
  <conditionalFormatting sqref="G10">
    <cfRule type="cellIs" dxfId="53" priority="7" operator="between">
      <formula>13</formula>
      <formula>25</formula>
    </cfRule>
    <cfRule type="cellIs" dxfId="52" priority="8" operator="between">
      <formula>7</formula>
      <formula>12</formula>
    </cfRule>
    <cfRule type="cellIs" dxfId="51" priority="9" operator="between">
      <formula>1</formula>
      <formula>6</formula>
    </cfRule>
  </conditionalFormatting>
  <conditionalFormatting sqref="H11:H17">
    <cfRule type="containsText" dxfId="50" priority="4" operator="containsText" text="Müdahale Gerektirmez">
      <formula>NOT(ISERROR(SEARCH("Müdahale Gerektirmez",H11)))</formula>
    </cfRule>
    <cfRule type="containsText" dxfId="49" priority="5" operator="containsText" text="Acil Müdahale Gerekir">
      <formula>NOT(ISERROR(SEARCH("Acil Müdahale Gerekir",H11)))</formula>
    </cfRule>
    <cfRule type="containsText" dxfId="48" priority="6" operator="containsText" text="Müdahale Gerekir">
      <formula>NOT(ISERROR(SEARCH("Müdahale Gerekir",H11)))</formula>
    </cfRule>
  </conditionalFormatting>
  <conditionalFormatting sqref="H10">
    <cfRule type="cellIs" dxfId="47" priority="1" operator="between">
      <formula>13</formula>
      <formula>25</formula>
    </cfRule>
    <cfRule type="cellIs" dxfId="46" priority="2" operator="between">
      <formula>7</formula>
      <formula>12</formula>
    </cfRule>
    <cfRule type="cellIs" dxfId="45" priority="3" operator="between">
      <formula>1</formula>
      <formula>6</formula>
    </cfRule>
  </conditionalFormatting>
  <pageMargins left="0.23622047244094491" right="0.17" top="0.34" bottom="0.24" header="0.31496062992125984" footer="0.19"/>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5"/>
  <sheetViews>
    <sheetView showGridLines="0" view="pageBreakPreview" zoomScale="90" zoomScaleNormal="90" zoomScaleSheetLayoutView="90" workbookViewId="0">
      <selection activeCell="L2" sqref="L2"/>
    </sheetView>
  </sheetViews>
  <sheetFormatPr defaultColWidth="9.140625" defaultRowHeight="15" x14ac:dyDescent="0.25"/>
  <cols>
    <col min="1" max="1" width="5.140625" style="1" customWidth="1"/>
    <col min="2" max="2" width="47.85546875" style="1" customWidth="1"/>
    <col min="3" max="7" width="14.42578125" style="1" customWidth="1"/>
    <col min="8" max="8" width="15.42578125" style="1" customWidth="1"/>
    <col min="9" max="9" width="18.42578125" style="2" customWidth="1"/>
    <col min="10"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30">
        <v>5</v>
      </c>
      <c r="D5" s="30">
        <v>4</v>
      </c>
      <c r="E5" s="30">
        <v>3</v>
      </c>
      <c r="F5" s="30">
        <v>2</v>
      </c>
      <c r="G5" s="30">
        <v>1</v>
      </c>
      <c r="H5" s="30"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c r="M7"/>
    </row>
    <row r="8" spans="1:13" ht="41.2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45.75" customHeight="1" x14ac:dyDescent="0.25">
      <c r="A10" s="22">
        <v>1</v>
      </c>
      <c r="B10" s="18" t="s">
        <v>130</v>
      </c>
      <c r="C10" s="17" t="s">
        <v>52</v>
      </c>
      <c r="D10" s="17">
        <v>5</v>
      </c>
      <c r="E10" s="17">
        <v>3</v>
      </c>
      <c r="F10" s="17">
        <v>1</v>
      </c>
      <c r="G10" s="21">
        <f>+D10*E10*F10/3</f>
        <v>5</v>
      </c>
      <c r="H10" s="21" t="str">
        <f>IF(G10&lt;=6,$K$6,IF(G10&lt;=12,$K$7,IF(G10&lt;=25,$K$8,"blabla")))</f>
        <v>Mühahele Gerektirmez</v>
      </c>
      <c r="I10" s="80" t="s">
        <v>57</v>
      </c>
      <c r="J10" s="79"/>
      <c r="K10" s="17" t="s">
        <v>67</v>
      </c>
      <c r="L10" s="17" t="s">
        <v>68</v>
      </c>
    </row>
    <row r="11" spans="1:13" s="19" customFormat="1" ht="33.75" customHeight="1" x14ac:dyDescent="0.25">
      <c r="A11" s="22">
        <v>2</v>
      </c>
      <c r="B11" s="18" t="s">
        <v>131</v>
      </c>
      <c r="C11" s="17" t="s">
        <v>52</v>
      </c>
      <c r="D11" s="17">
        <v>3</v>
      </c>
      <c r="E11" s="17">
        <v>3</v>
      </c>
      <c r="F11" s="17">
        <v>3</v>
      </c>
      <c r="G11" s="42">
        <f t="shared" ref="G11:G19" si="0">+D11*E11*F11/3</f>
        <v>9</v>
      </c>
      <c r="H11" s="42" t="str">
        <f t="shared" ref="H11:H25" si="1">IF(G11&lt;=6,$K$6,IF(G11&lt;=12,$K$7,IF(G11&lt;=25,$K$8,"blabla")))</f>
        <v>Müdahale Gerekir</v>
      </c>
      <c r="I11" s="80" t="s">
        <v>58</v>
      </c>
      <c r="J11" s="79"/>
      <c r="K11" s="17" t="s">
        <v>67</v>
      </c>
      <c r="L11" s="17" t="s">
        <v>68</v>
      </c>
    </row>
    <row r="12" spans="1:13" s="19" customFormat="1" ht="47.25" customHeight="1" x14ac:dyDescent="0.25">
      <c r="A12" s="22">
        <v>3</v>
      </c>
      <c r="B12" s="18" t="s">
        <v>132</v>
      </c>
      <c r="C12" s="17" t="s">
        <v>52</v>
      </c>
      <c r="D12" s="17">
        <v>4</v>
      </c>
      <c r="E12" s="17">
        <v>3</v>
      </c>
      <c r="F12" s="17">
        <v>3</v>
      </c>
      <c r="G12" s="42">
        <f t="shared" si="0"/>
        <v>12</v>
      </c>
      <c r="H12" s="42" t="str">
        <f t="shared" si="1"/>
        <v>Müdahale Gerekir</v>
      </c>
      <c r="I12" s="80" t="s">
        <v>59</v>
      </c>
      <c r="J12" s="79"/>
      <c r="K12" s="17" t="s">
        <v>67</v>
      </c>
      <c r="L12" s="17" t="s">
        <v>68</v>
      </c>
    </row>
    <row r="13" spans="1:13" s="19" customFormat="1" ht="49.5" customHeight="1" x14ac:dyDescent="0.25">
      <c r="A13" s="22">
        <v>4</v>
      </c>
      <c r="B13" s="18" t="s">
        <v>133</v>
      </c>
      <c r="C13" s="17" t="s">
        <v>108</v>
      </c>
      <c r="D13" s="17">
        <v>5</v>
      </c>
      <c r="E13" s="17">
        <v>5</v>
      </c>
      <c r="F13" s="17">
        <v>3</v>
      </c>
      <c r="G13" s="43">
        <f t="shared" si="0"/>
        <v>25</v>
      </c>
      <c r="H13" s="43" t="str">
        <f t="shared" si="1"/>
        <v>Acil Mühahale Gerekir</v>
      </c>
      <c r="I13" s="80" t="s">
        <v>59</v>
      </c>
      <c r="J13" s="79"/>
      <c r="K13" s="17" t="s">
        <v>67</v>
      </c>
      <c r="L13" s="17" t="s">
        <v>68</v>
      </c>
    </row>
    <row r="14" spans="1:13" s="19" customFormat="1" ht="58.5" customHeight="1" x14ac:dyDescent="0.25">
      <c r="A14" s="22">
        <v>5</v>
      </c>
      <c r="B14" s="18" t="s">
        <v>134</v>
      </c>
      <c r="C14" s="17" t="s">
        <v>108</v>
      </c>
      <c r="D14" s="17">
        <v>4</v>
      </c>
      <c r="E14" s="17">
        <v>5</v>
      </c>
      <c r="F14" s="17">
        <v>3</v>
      </c>
      <c r="G14" s="43">
        <f t="shared" si="0"/>
        <v>20</v>
      </c>
      <c r="H14" s="43" t="str">
        <f t="shared" si="1"/>
        <v>Acil Mühahale Gerekir</v>
      </c>
      <c r="I14" s="80" t="s">
        <v>60</v>
      </c>
      <c r="J14" s="79"/>
      <c r="K14" s="17" t="s">
        <v>67</v>
      </c>
      <c r="L14" s="17" t="s">
        <v>68</v>
      </c>
    </row>
    <row r="15" spans="1:13" s="29" customFormat="1" ht="39.75" customHeight="1" x14ac:dyDescent="0.25">
      <c r="A15" s="31">
        <v>6</v>
      </c>
      <c r="B15" s="32" t="s">
        <v>135</v>
      </c>
      <c r="C15" s="33" t="s">
        <v>52</v>
      </c>
      <c r="D15" s="33">
        <v>5</v>
      </c>
      <c r="E15" s="33">
        <v>3</v>
      </c>
      <c r="F15" s="33">
        <v>3</v>
      </c>
      <c r="G15" s="43">
        <f t="shared" si="0"/>
        <v>15</v>
      </c>
      <c r="H15" s="43" t="str">
        <f t="shared" si="1"/>
        <v>Acil Mühahale Gerekir</v>
      </c>
      <c r="I15" s="83" t="s">
        <v>61</v>
      </c>
      <c r="J15" s="84"/>
      <c r="K15" s="33" t="s">
        <v>67</v>
      </c>
      <c r="L15" s="33" t="s">
        <v>68</v>
      </c>
    </row>
    <row r="16" spans="1:13" s="29" customFormat="1" ht="35.1" customHeight="1" x14ac:dyDescent="0.25">
      <c r="A16" s="31">
        <v>7</v>
      </c>
      <c r="B16" s="32" t="s">
        <v>136</v>
      </c>
      <c r="C16" s="33" t="s">
        <v>52</v>
      </c>
      <c r="D16" s="33">
        <v>3</v>
      </c>
      <c r="E16" s="33">
        <v>4</v>
      </c>
      <c r="F16" s="33">
        <v>3</v>
      </c>
      <c r="G16" s="42">
        <f t="shared" si="0"/>
        <v>12</v>
      </c>
      <c r="H16" s="42" t="str">
        <f t="shared" si="1"/>
        <v>Müdahale Gerekir</v>
      </c>
      <c r="I16" s="83" t="s">
        <v>62</v>
      </c>
      <c r="J16" s="84"/>
      <c r="K16" s="33" t="s">
        <v>67</v>
      </c>
      <c r="L16" s="33" t="s">
        <v>68</v>
      </c>
    </row>
    <row r="17" spans="1:12" s="29" customFormat="1" ht="35.1" customHeight="1" x14ac:dyDescent="0.25">
      <c r="A17" s="31">
        <v>8</v>
      </c>
      <c r="B17" s="32" t="s">
        <v>137</v>
      </c>
      <c r="C17" s="33" t="s">
        <v>52</v>
      </c>
      <c r="D17" s="33">
        <v>3</v>
      </c>
      <c r="E17" s="33">
        <v>3</v>
      </c>
      <c r="F17" s="33">
        <v>3</v>
      </c>
      <c r="G17" s="42">
        <f t="shared" si="0"/>
        <v>9</v>
      </c>
      <c r="H17" s="42" t="str">
        <f t="shared" si="1"/>
        <v>Müdahale Gerekir</v>
      </c>
      <c r="I17" s="83" t="s">
        <v>62</v>
      </c>
      <c r="J17" s="84"/>
      <c r="K17" s="33" t="s">
        <v>67</v>
      </c>
      <c r="L17" s="33" t="s">
        <v>68</v>
      </c>
    </row>
    <row r="18" spans="1:12" s="19" customFormat="1" ht="47.25" customHeight="1" x14ac:dyDescent="0.25">
      <c r="A18" s="22">
        <v>9</v>
      </c>
      <c r="B18" s="18" t="s">
        <v>138</v>
      </c>
      <c r="C18" s="17" t="s">
        <v>52</v>
      </c>
      <c r="D18" s="17">
        <v>3</v>
      </c>
      <c r="E18" s="17">
        <v>1</v>
      </c>
      <c r="F18" s="17">
        <v>3</v>
      </c>
      <c r="G18" s="21">
        <f t="shared" si="0"/>
        <v>3</v>
      </c>
      <c r="H18" s="21" t="str">
        <f t="shared" si="1"/>
        <v>Mühahele Gerektirmez</v>
      </c>
      <c r="I18" s="80" t="s">
        <v>63</v>
      </c>
      <c r="J18" s="79"/>
      <c r="K18" s="17" t="s">
        <v>67</v>
      </c>
      <c r="L18" s="17" t="s">
        <v>68</v>
      </c>
    </row>
    <row r="19" spans="1:12" s="19" customFormat="1" ht="40.5" customHeight="1" x14ac:dyDescent="0.25">
      <c r="A19" s="22">
        <v>10</v>
      </c>
      <c r="B19" s="18" t="s">
        <v>139</v>
      </c>
      <c r="C19" s="17" t="s">
        <v>52</v>
      </c>
      <c r="D19" s="17">
        <v>2</v>
      </c>
      <c r="E19" s="17">
        <v>3</v>
      </c>
      <c r="F19" s="17">
        <v>3</v>
      </c>
      <c r="G19" s="21">
        <f t="shared" si="0"/>
        <v>6</v>
      </c>
      <c r="H19" s="21" t="str">
        <f t="shared" si="1"/>
        <v>Mühahele Gerektirmez</v>
      </c>
      <c r="I19" s="80" t="s">
        <v>63</v>
      </c>
      <c r="J19" s="79"/>
      <c r="K19" s="17" t="s">
        <v>67</v>
      </c>
      <c r="L19" s="17" t="s">
        <v>68</v>
      </c>
    </row>
    <row r="20" spans="1:12" s="19" customFormat="1" ht="48" customHeight="1" x14ac:dyDescent="0.25">
      <c r="A20" s="22">
        <v>11</v>
      </c>
      <c r="B20" s="18" t="s">
        <v>49</v>
      </c>
      <c r="C20" s="17" t="s">
        <v>39</v>
      </c>
      <c r="D20" s="17">
        <v>2</v>
      </c>
      <c r="E20" s="17">
        <v>2</v>
      </c>
      <c r="F20" s="17">
        <v>1</v>
      </c>
      <c r="G20" s="20">
        <f t="shared" ref="G20:G25" si="2">+D20*E20*F20/3</f>
        <v>1.3333333333333333</v>
      </c>
      <c r="H20" s="21" t="str">
        <f t="shared" si="1"/>
        <v>Mühahele Gerektirmez</v>
      </c>
      <c r="I20" s="80" t="s">
        <v>64</v>
      </c>
      <c r="J20" s="79"/>
      <c r="K20" s="17" t="s">
        <v>67</v>
      </c>
      <c r="L20" s="17" t="s">
        <v>68</v>
      </c>
    </row>
    <row r="21" spans="1:12" s="19" customFormat="1" ht="35.1" customHeight="1" x14ac:dyDescent="0.25">
      <c r="A21" s="22">
        <v>12</v>
      </c>
      <c r="B21" s="18" t="s">
        <v>50</v>
      </c>
      <c r="C21" s="17" t="s">
        <v>39</v>
      </c>
      <c r="D21" s="17">
        <v>2</v>
      </c>
      <c r="E21" s="17">
        <v>2</v>
      </c>
      <c r="F21" s="17">
        <v>1</v>
      </c>
      <c r="G21" s="20">
        <f t="shared" si="2"/>
        <v>1.3333333333333333</v>
      </c>
      <c r="H21" s="21" t="str">
        <f t="shared" si="1"/>
        <v>Mühahele Gerektirmez</v>
      </c>
      <c r="I21" s="80" t="s">
        <v>65</v>
      </c>
      <c r="J21" s="79"/>
      <c r="K21" s="17" t="s">
        <v>67</v>
      </c>
      <c r="L21" s="17" t="s">
        <v>68</v>
      </c>
    </row>
    <row r="22" spans="1:12" s="19" customFormat="1" ht="48.75" customHeight="1" x14ac:dyDescent="0.25">
      <c r="A22" s="22">
        <v>13</v>
      </c>
      <c r="B22" s="18" t="s">
        <v>51</v>
      </c>
      <c r="C22" s="17" t="s">
        <v>52</v>
      </c>
      <c r="D22" s="17">
        <v>1</v>
      </c>
      <c r="E22" s="17">
        <v>2</v>
      </c>
      <c r="F22" s="17">
        <v>1</v>
      </c>
      <c r="G22" s="20">
        <f t="shared" si="2"/>
        <v>0.66666666666666663</v>
      </c>
      <c r="H22" s="21" t="str">
        <f t="shared" si="1"/>
        <v>Mühahele Gerektirmez</v>
      </c>
      <c r="I22" s="80" t="s">
        <v>66</v>
      </c>
      <c r="J22" s="79"/>
      <c r="K22" s="17" t="s">
        <v>67</v>
      </c>
      <c r="L22" s="17" t="s">
        <v>68</v>
      </c>
    </row>
    <row r="23" spans="1:12" s="19" customFormat="1" ht="35.1" customHeight="1" x14ac:dyDescent="0.25">
      <c r="A23" s="22">
        <v>14</v>
      </c>
      <c r="B23" s="18" t="s">
        <v>53</v>
      </c>
      <c r="C23" s="17" t="s">
        <v>39</v>
      </c>
      <c r="D23" s="17">
        <v>2</v>
      </c>
      <c r="E23" s="17">
        <v>2</v>
      </c>
      <c r="F23" s="17">
        <v>1</v>
      </c>
      <c r="G23" s="20">
        <f t="shared" si="2"/>
        <v>1.3333333333333333</v>
      </c>
      <c r="H23" s="21" t="str">
        <f t="shared" si="1"/>
        <v>Mühahele Gerektirmez</v>
      </c>
      <c r="I23" s="80" t="s">
        <v>65</v>
      </c>
      <c r="J23" s="79"/>
      <c r="K23" s="17" t="s">
        <v>67</v>
      </c>
      <c r="L23" s="17" t="s">
        <v>68</v>
      </c>
    </row>
    <row r="24" spans="1:12" s="19" customFormat="1" ht="35.1" customHeight="1" x14ac:dyDescent="0.25">
      <c r="A24" s="22">
        <v>15</v>
      </c>
      <c r="B24" s="18" t="s">
        <v>54</v>
      </c>
      <c r="C24" s="17" t="s">
        <v>39</v>
      </c>
      <c r="D24" s="17">
        <v>2</v>
      </c>
      <c r="E24" s="17">
        <v>2</v>
      </c>
      <c r="F24" s="17">
        <v>1</v>
      </c>
      <c r="G24" s="20">
        <f t="shared" si="2"/>
        <v>1.3333333333333333</v>
      </c>
      <c r="H24" s="21" t="str">
        <f t="shared" si="1"/>
        <v>Mühahele Gerektirmez</v>
      </c>
      <c r="I24" s="80" t="s">
        <v>65</v>
      </c>
      <c r="J24" s="79"/>
      <c r="K24" s="17" t="s">
        <v>67</v>
      </c>
      <c r="L24" s="17" t="s">
        <v>68</v>
      </c>
    </row>
    <row r="25" spans="1:12" s="19" customFormat="1" ht="35.1" customHeight="1" x14ac:dyDescent="0.25">
      <c r="A25" s="22">
        <v>16</v>
      </c>
      <c r="B25" s="18" t="s">
        <v>55</v>
      </c>
      <c r="C25" s="17" t="s">
        <v>39</v>
      </c>
      <c r="D25" s="17">
        <v>2</v>
      </c>
      <c r="E25" s="17">
        <v>2</v>
      </c>
      <c r="F25" s="17">
        <v>1</v>
      </c>
      <c r="G25" s="20">
        <f t="shared" si="2"/>
        <v>1.3333333333333333</v>
      </c>
      <c r="H25" s="21" t="str">
        <f t="shared" si="1"/>
        <v>Mühahele Gerektirmez</v>
      </c>
      <c r="I25" s="80" t="s">
        <v>65</v>
      </c>
      <c r="J25" s="79"/>
      <c r="K25" s="17" t="s">
        <v>67</v>
      </c>
      <c r="L25" s="17" t="s">
        <v>68</v>
      </c>
    </row>
  </sheetData>
  <mergeCells count="33">
    <mergeCell ref="I25:J25"/>
    <mergeCell ref="I19:J19"/>
    <mergeCell ref="I20:J20"/>
    <mergeCell ref="I21:J21"/>
    <mergeCell ref="I22:J22"/>
    <mergeCell ref="I23:J23"/>
    <mergeCell ref="I24:J24"/>
    <mergeCell ref="I18:J18"/>
    <mergeCell ref="I8:J8"/>
    <mergeCell ref="K8:L8"/>
    <mergeCell ref="I9:J9"/>
    <mergeCell ref="I10:J10"/>
    <mergeCell ref="I11:J11"/>
    <mergeCell ref="I12:J12"/>
    <mergeCell ref="I13:J13"/>
    <mergeCell ref="I14:J14"/>
    <mergeCell ref="I15:J15"/>
    <mergeCell ref="I16:J16"/>
    <mergeCell ref="I17:J17"/>
    <mergeCell ref="I7:J7"/>
    <mergeCell ref="K7:L7"/>
    <mergeCell ref="A1:G4"/>
    <mergeCell ref="I5:J5"/>
    <mergeCell ref="K5:L5"/>
    <mergeCell ref="I6:J6"/>
    <mergeCell ref="K6:L6"/>
    <mergeCell ref="L3:L4"/>
    <mergeCell ref="K3:K4"/>
    <mergeCell ref="J3:J4"/>
    <mergeCell ref="I3:I4"/>
    <mergeCell ref="H3:H4"/>
    <mergeCell ref="I1:I2"/>
    <mergeCell ref="H1:H2"/>
  </mergeCells>
  <pageMargins left="0.23622047244094491" right="0.17" top="0.34" bottom="0.24" header="0.31496062992125984" footer="0.19"/>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9"/>
  <sheetViews>
    <sheetView showGridLines="0" view="pageBreakPreview" zoomScale="90" zoomScaleNormal="90" zoomScaleSheetLayoutView="90" workbookViewId="0">
      <selection sqref="A1:G4"/>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v>43647</v>
      </c>
      <c r="J1" s="12" t="s">
        <v>29</v>
      </c>
      <c r="K1" s="12" t="s">
        <v>30</v>
      </c>
      <c r="L1" s="12" t="s">
        <v>31</v>
      </c>
    </row>
    <row r="2" spans="1:13" ht="15" customHeight="1" x14ac:dyDescent="0.2">
      <c r="A2" s="104"/>
      <c r="B2" s="104"/>
      <c r="C2" s="104"/>
      <c r="D2" s="104"/>
      <c r="E2" s="104"/>
      <c r="F2" s="104"/>
      <c r="G2" s="104"/>
      <c r="H2" s="121"/>
      <c r="I2" s="116"/>
      <c r="J2" s="13" t="s">
        <v>190</v>
      </c>
      <c r="K2" s="13" t="s">
        <v>191</v>
      </c>
      <c r="L2" s="13" t="s">
        <v>37</v>
      </c>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44">
        <v>5</v>
      </c>
      <c r="D5" s="44">
        <v>4</v>
      </c>
      <c r="E5" s="44">
        <v>3</v>
      </c>
      <c r="F5" s="44">
        <v>2</v>
      </c>
      <c r="G5" s="44">
        <v>1</v>
      </c>
      <c r="H5" s="44"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c r="M8"/>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84" customHeight="1" x14ac:dyDescent="0.25">
      <c r="A10" s="22">
        <v>1</v>
      </c>
      <c r="B10" s="39" t="s">
        <v>140</v>
      </c>
      <c r="C10" s="39" t="s">
        <v>108</v>
      </c>
      <c r="D10" s="39">
        <v>5</v>
      </c>
      <c r="E10" s="39">
        <v>1</v>
      </c>
      <c r="F10" s="39">
        <v>1</v>
      </c>
      <c r="G10" s="41">
        <f t="shared" ref="G10:G14" si="0">+D10*E10*F10/3</f>
        <v>1.6666666666666667</v>
      </c>
      <c r="H10" s="40" t="str">
        <f t="shared" ref="H10:H14" si="1">IF(G10&lt;=6,$K$6,IF(G10&lt;=12,$K$7,IF(G10&lt;=25,$K$8,"blabla")))</f>
        <v>Mühahele Gerektirmez</v>
      </c>
      <c r="I10" s="76" t="s">
        <v>145</v>
      </c>
      <c r="J10" s="77"/>
      <c r="K10" s="38" t="s">
        <v>150</v>
      </c>
      <c r="L10" s="17" t="s">
        <v>68</v>
      </c>
    </row>
    <row r="11" spans="1:13" s="19" customFormat="1" ht="63.75" customHeight="1" x14ac:dyDescent="0.25">
      <c r="A11" s="22">
        <v>2</v>
      </c>
      <c r="B11" s="39" t="s">
        <v>141</v>
      </c>
      <c r="C11" s="39" t="s">
        <v>108</v>
      </c>
      <c r="D11" s="39">
        <v>5</v>
      </c>
      <c r="E11" s="39">
        <v>2</v>
      </c>
      <c r="F11" s="39">
        <v>1</v>
      </c>
      <c r="G11" s="41">
        <f t="shared" si="0"/>
        <v>3.3333333333333335</v>
      </c>
      <c r="H11" s="40" t="str">
        <f t="shared" si="1"/>
        <v>Mühahele Gerektirmez</v>
      </c>
      <c r="I11" s="80" t="s">
        <v>146</v>
      </c>
      <c r="J11" s="79"/>
      <c r="K11" s="38" t="s">
        <v>150</v>
      </c>
      <c r="L11" s="17" t="s">
        <v>68</v>
      </c>
    </row>
    <row r="12" spans="1:13" s="19" customFormat="1" ht="66.75" customHeight="1" x14ac:dyDescent="0.25">
      <c r="A12" s="22">
        <v>3</v>
      </c>
      <c r="B12" s="39" t="s">
        <v>142</v>
      </c>
      <c r="C12" s="39" t="s">
        <v>108</v>
      </c>
      <c r="D12" s="39">
        <v>5</v>
      </c>
      <c r="E12" s="39">
        <v>2</v>
      </c>
      <c r="F12" s="39">
        <v>2</v>
      </c>
      <c r="G12" s="41">
        <f t="shared" si="0"/>
        <v>6.666666666666667</v>
      </c>
      <c r="H12" s="40" t="str">
        <f t="shared" si="1"/>
        <v>Müdahale Gerekir</v>
      </c>
      <c r="I12" s="80" t="s">
        <v>147</v>
      </c>
      <c r="J12" s="79"/>
      <c r="K12" s="38" t="s">
        <v>150</v>
      </c>
      <c r="L12" s="17" t="s">
        <v>68</v>
      </c>
    </row>
    <row r="13" spans="1:13" s="19" customFormat="1" ht="65.25" customHeight="1" x14ac:dyDescent="0.25">
      <c r="A13" s="22">
        <v>4</v>
      </c>
      <c r="B13" s="39" t="s">
        <v>143</v>
      </c>
      <c r="C13" s="39" t="s">
        <v>108</v>
      </c>
      <c r="D13" s="39">
        <v>5</v>
      </c>
      <c r="E13" s="39">
        <v>2</v>
      </c>
      <c r="F13" s="39">
        <v>2</v>
      </c>
      <c r="G13" s="41">
        <f t="shared" si="0"/>
        <v>6.666666666666667</v>
      </c>
      <c r="H13" s="40" t="str">
        <f t="shared" si="1"/>
        <v>Müdahale Gerekir</v>
      </c>
      <c r="I13" s="80" t="s">
        <v>148</v>
      </c>
      <c r="J13" s="79"/>
      <c r="K13" s="38" t="s">
        <v>150</v>
      </c>
      <c r="L13" s="17" t="s">
        <v>68</v>
      </c>
    </row>
    <row r="14" spans="1:13" s="19" customFormat="1" ht="43.5" customHeight="1" x14ac:dyDescent="0.25">
      <c r="A14" s="22">
        <v>5</v>
      </c>
      <c r="B14" s="39" t="s">
        <v>144</v>
      </c>
      <c r="C14" s="39" t="s">
        <v>108</v>
      </c>
      <c r="D14" s="39">
        <v>2</v>
      </c>
      <c r="E14" s="39">
        <v>2</v>
      </c>
      <c r="F14" s="39">
        <v>2</v>
      </c>
      <c r="G14" s="41">
        <f t="shared" si="0"/>
        <v>2.6666666666666665</v>
      </c>
      <c r="H14" s="40" t="str">
        <f t="shared" si="1"/>
        <v>Mühahele Gerektirmez</v>
      </c>
      <c r="I14" s="80" t="s">
        <v>149</v>
      </c>
      <c r="J14" s="79"/>
      <c r="K14" s="38" t="s">
        <v>150</v>
      </c>
      <c r="L14" s="17" t="s">
        <v>68</v>
      </c>
    </row>
    <row r="15" spans="1:13" s="29" customFormat="1" ht="45" customHeight="1" x14ac:dyDescent="0.25">
      <c r="A15" s="31">
        <v>6</v>
      </c>
      <c r="B15" s="39"/>
      <c r="C15" s="39"/>
      <c r="D15" s="39"/>
      <c r="E15" s="39"/>
      <c r="F15" s="39"/>
      <c r="G15" s="41"/>
      <c r="H15" s="40"/>
      <c r="I15" s="36"/>
      <c r="J15" s="37"/>
      <c r="K15" s="38"/>
      <c r="L15" s="17"/>
    </row>
    <row r="16" spans="1:13" s="29" customFormat="1" ht="48" customHeight="1" x14ac:dyDescent="0.25">
      <c r="A16" s="31">
        <v>7</v>
      </c>
      <c r="B16" s="39"/>
      <c r="C16" s="39"/>
      <c r="D16" s="39"/>
      <c r="E16" s="39"/>
      <c r="F16" s="39"/>
      <c r="G16" s="41"/>
      <c r="H16" s="40"/>
      <c r="I16" s="83"/>
      <c r="J16" s="84"/>
      <c r="K16" s="34"/>
      <c r="L16" s="33"/>
    </row>
    <row r="17" spans="1:12" s="29" customFormat="1" ht="56.25" customHeight="1" x14ac:dyDescent="0.25">
      <c r="A17" s="31">
        <v>8</v>
      </c>
      <c r="B17" s="39"/>
      <c r="C17" s="39"/>
      <c r="D17" s="39"/>
      <c r="E17" s="39"/>
      <c r="F17" s="39"/>
      <c r="G17" s="41"/>
      <c r="H17" s="40"/>
      <c r="I17" s="83"/>
      <c r="J17" s="84"/>
      <c r="K17" s="34"/>
      <c r="L17" s="33"/>
    </row>
    <row r="18" spans="1:12" s="19" customFormat="1" ht="47.25" customHeight="1" x14ac:dyDescent="0.25">
      <c r="A18" s="22">
        <v>9</v>
      </c>
      <c r="B18" s="18"/>
      <c r="C18" s="38"/>
      <c r="D18" s="17"/>
      <c r="E18" s="17"/>
      <c r="F18" s="17"/>
      <c r="G18" s="20"/>
      <c r="H18" s="21"/>
      <c r="I18" s="36"/>
      <c r="J18" s="37"/>
      <c r="K18" s="17"/>
      <c r="L18" s="17"/>
    </row>
    <row r="19" spans="1:12" s="19" customFormat="1" ht="61.5" customHeight="1" x14ac:dyDescent="0.25">
      <c r="A19" s="22">
        <v>10</v>
      </c>
      <c r="B19" s="18"/>
      <c r="C19" s="17"/>
      <c r="D19" s="17"/>
      <c r="E19" s="17"/>
      <c r="F19" s="17"/>
      <c r="G19" s="20"/>
      <c r="H19" s="21"/>
      <c r="I19" s="36"/>
      <c r="J19" s="37"/>
      <c r="K19" s="17"/>
      <c r="L19" s="17"/>
    </row>
  </sheetData>
  <mergeCells count="24">
    <mergeCell ref="I17:J17"/>
    <mergeCell ref="I12:J12"/>
    <mergeCell ref="I8:J8"/>
    <mergeCell ref="K8:L8"/>
    <mergeCell ref="I9:J9"/>
    <mergeCell ref="I11:J11"/>
    <mergeCell ref="I10:J10"/>
    <mergeCell ref="I13:J13"/>
    <mergeCell ref="I14:J14"/>
    <mergeCell ref="I16:J16"/>
    <mergeCell ref="A1:G4"/>
    <mergeCell ref="I5:J5"/>
    <mergeCell ref="K5:L5"/>
    <mergeCell ref="I6:J6"/>
    <mergeCell ref="K6:L6"/>
    <mergeCell ref="H3:H4"/>
    <mergeCell ref="I1:I2"/>
    <mergeCell ref="H1:H2"/>
    <mergeCell ref="I7:J7"/>
    <mergeCell ref="K7:L7"/>
    <mergeCell ref="L3:L4"/>
    <mergeCell ref="K3:K4"/>
    <mergeCell ref="J3:J4"/>
    <mergeCell ref="I3:I4"/>
  </mergeCells>
  <conditionalFormatting sqref="H10">
    <cfRule type="cellIs" dxfId="44" priority="7" operator="between">
      <formula>13</formula>
      <formula>25</formula>
    </cfRule>
    <cfRule type="cellIs" dxfId="43" priority="8" operator="between">
      <formula>7</formula>
      <formula>12</formula>
    </cfRule>
    <cfRule type="cellIs" dxfId="42" priority="9" operator="between">
      <formula>1</formula>
      <formula>6</formula>
    </cfRule>
  </conditionalFormatting>
  <conditionalFormatting sqref="H10:H17">
    <cfRule type="containsText" dxfId="41" priority="10" operator="containsText" text="Müdahale Gerektirmez">
      <formula>NOT(ISERROR(SEARCH("Müdahale Gerektirmez",H10)))</formula>
    </cfRule>
    <cfRule type="containsText" dxfId="40" priority="10" operator="containsText" text="Acil Müdahale Gerekir">
      <formula>NOT(ISERROR(SEARCH("Acil Müdahale Gerekir",H10)))</formula>
    </cfRule>
    <cfRule type="containsText" dxfId="39" priority="10" operator="containsText" text="Müdahale Gerekir">
      <formula>NOT(ISERROR(SEARCH("Müdahale Gerekir",H10)))</formula>
    </cfRule>
  </conditionalFormatting>
  <pageMargins left="0.23622047244094491" right="0.17" top="0.34" bottom="0.24" header="0.31496062992125984" footer="0.19"/>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0"/>
  <sheetViews>
    <sheetView showGridLines="0" zoomScale="90" zoomScaleNormal="90" zoomScaleSheetLayoutView="90" workbookViewId="0">
      <selection activeCell="I1" sqref="I1:I2"/>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21" customHeight="1" x14ac:dyDescent="0.25">
      <c r="A5" s="5" t="s">
        <v>14</v>
      </c>
      <c r="B5" s="5"/>
      <c r="C5" s="44">
        <v>5</v>
      </c>
      <c r="D5" s="44">
        <v>4</v>
      </c>
      <c r="E5" s="44">
        <v>3</v>
      </c>
      <c r="F5" s="44">
        <v>2</v>
      </c>
      <c r="G5" s="44">
        <v>1</v>
      </c>
      <c r="H5" s="44"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c r="M8"/>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64.5" customHeight="1" x14ac:dyDescent="0.25">
      <c r="A10" s="22">
        <v>1</v>
      </c>
      <c r="B10" s="51" t="s">
        <v>192</v>
      </c>
      <c r="C10" s="47" t="s">
        <v>153</v>
      </c>
      <c r="D10" s="47">
        <v>3</v>
      </c>
      <c r="E10" s="47">
        <v>4</v>
      </c>
      <c r="F10" s="47">
        <v>2</v>
      </c>
      <c r="G10" s="56">
        <f>+D10*E10*F10/3</f>
        <v>8</v>
      </c>
      <c r="H10" s="49" t="str">
        <f>IF(G10&lt;=6,$K$6,IF(G10&lt;=12,$K$7,IF(G10&lt;=25,$K$8,"blabla")))</f>
        <v>Müdahale Gerekir</v>
      </c>
      <c r="I10" s="81" t="s">
        <v>156</v>
      </c>
      <c r="J10" s="82"/>
      <c r="K10" s="47" t="s">
        <v>157</v>
      </c>
      <c r="L10" s="50" t="s">
        <v>68</v>
      </c>
    </row>
    <row r="11" spans="1:13" s="19" customFormat="1" ht="63.75" customHeight="1" x14ac:dyDescent="0.25">
      <c r="A11" s="22">
        <v>2</v>
      </c>
      <c r="B11" s="45" t="s">
        <v>168</v>
      </c>
      <c r="C11" s="47" t="s">
        <v>52</v>
      </c>
      <c r="D11" s="47">
        <v>2</v>
      </c>
      <c r="E11" s="47">
        <v>2</v>
      </c>
      <c r="F11" s="47">
        <v>2</v>
      </c>
      <c r="G11" s="48">
        <f t="shared" ref="G11:G20" si="0">+D11*E11*F11/3</f>
        <v>2.6666666666666665</v>
      </c>
      <c r="H11" s="49" t="str">
        <f t="shared" ref="H11:H20" si="1">IF(G11&lt;=6,$K$6,IF(G11&lt;=12,$K$7,IF(G11&lt;=25,$K$8,"blabla")))</f>
        <v>Mühahele Gerektirmez</v>
      </c>
      <c r="I11" s="81" t="s">
        <v>169</v>
      </c>
      <c r="J11" s="82"/>
      <c r="K11" s="47" t="s">
        <v>155</v>
      </c>
      <c r="L11" s="50" t="s">
        <v>68</v>
      </c>
    </row>
    <row r="12" spans="1:13" s="19" customFormat="1" ht="62.25" customHeight="1" x14ac:dyDescent="0.25">
      <c r="A12" s="22">
        <v>3</v>
      </c>
      <c r="B12" s="45" t="s">
        <v>151</v>
      </c>
      <c r="C12" s="47" t="s">
        <v>52</v>
      </c>
      <c r="D12" s="47">
        <v>5</v>
      </c>
      <c r="E12" s="47">
        <v>2</v>
      </c>
      <c r="F12" s="47">
        <v>2</v>
      </c>
      <c r="G12" s="56">
        <f t="shared" si="0"/>
        <v>6.666666666666667</v>
      </c>
      <c r="H12" s="49" t="str">
        <f t="shared" si="1"/>
        <v>Müdahale Gerekir</v>
      </c>
      <c r="I12" s="81" t="s">
        <v>154</v>
      </c>
      <c r="J12" s="82"/>
      <c r="K12" s="47" t="s">
        <v>152</v>
      </c>
      <c r="L12" s="50" t="s">
        <v>68</v>
      </c>
    </row>
    <row r="13" spans="1:13" s="19" customFormat="1" ht="58.5" customHeight="1" x14ac:dyDescent="0.25">
      <c r="A13" s="22">
        <v>4</v>
      </c>
      <c r="B13" s="51" t="s">
        <v>193</v>
      </c>
      <c r="C13" s="47" t="s">
        <v>153</v>
      </c>
      <c r="D13" s="47">
        <v>1</v>
      </c>
      <c r="E13" s="47">
        <v>3</v>
      </c>
      <c r="F13" s="47">
        <v>5</v>
      </c>
      <c r="G13" s="48">
        <f t="shared" si="0"/>
        <v>5</v>
      </c>
      <c r="H13" s="49" t="str">
        <f t="shared" si="1"/>
        <v>Mühahele Gerektirmez</v>
      </c>
      <c r="I13" s="81" t="s">
        <v>170</v>
      </c>
      <c r="J13" s="82"/>
      <c r="K13" s="47" t="s">
        <v>171</v>
      </c>
      <c r="L13" s="50" t="s">
        <v>68</v>
      </c>
    </row>
    <row r="14" spans="1:13" s="19" customFormat="1" ht="55.5" customHeight="1" x14ac:dyDescent="0.25">
      <c r="A14" s="22">
        <v>5</v>
      </c>
      <c r="B14" s="53" t="s">
        <v>172</v>
      </c>
      <c r="C14" s="39" t="s">
        <v>173</v>
      </c>
      <c r="D14" s="39">
        <v>1</v>
      </c>
      <c r="E14" s="39">
        <v>4</v>
      </c>
      <c r="F14" s="39">
        <v>2</v>
      </c>
      <c r="G14" s="48">
        <f t="shared" si="0"/>
        <v>2.6666666666666665</v>
      </c>
      <c r="H14" s="40" t="str">
        <f t="shared" si="1"/>
        <v>Mühahele Gerektirmez</v>
      </c>
      <c r="I14" s="78" t="s">
        <v>174</v>
      </c>
      <c r="J14" s="79"/>
      <c r="K14" s="38" t="s">
        <v>167</v>
      </c>
      <c r="L14" s="17" t="s">
        <v>68</v>
      </c>
    </row>
    <row r="15" spans="1:13" s="29" customFormat="1" ht="81.75" customHeight="1" x14ac:dyDescent="0.25">
      <c r="A15" s="31">
        <v>6</v>
      </c>
      <c r="B15" s="52" t="s">
        <v>194</v>
      </c>
      <c r="C15" s="47" t="s">
        <v>52</v>
      </c>
      <c r="D15" s="39">
        <v>3</v>
      </c>
      <c r="E15" s="39">
        <v>3</v>
      </c>
      <c r="F15" s="39">
        <v>1</v>
      </c>
      <c r="G15" s="48">
        <f t="shared" si="0"/>
        <v>3</v>
      </c>
      <c r="H15" s="40" t="str">
        <f t="shared" si="1"/>
        <v>Mühahele Gerektirmez</v>
      </c>
      <c r="I15" s="80" t="s">
        <v>195</v>
      </c>
      <c r="J15" s="79"/>
      <c r="K15" s="38" t="s">
        <v>196</v>
      </c>
      <c r="L15" s="17" t="s">
        <v>68</v>
      </c>
    </row>
    <row r="16" spans="1:13" s="29" customFormat="1" ht="60" customHeight="1" x14ac:dyDescent="0.25">
      <c r="A16" s="31">
        <v>7</v>
      </c>
      <c r="B16" s="52" t="s">
        <v>197</v>
      </c>
      <c r="C16" s="39" t="s">
        <v>173</v>
      </c>
      <c r="D16" s="39">
        <v>2</v>
      </c>
      <c r="E16" s="39">
        <v>2</v>
      </c>
      <c r="F16" s="39">
        <v>2</v>
      </c>
      <c r="G16" s="48">
        <f t="shared" si="0"/>
        <v>2.6666666666666665</v>
      </c>
      <c r="H16" s="40" t="str">
        <f t="shared" si="1"/>
        <v>Mühahele Gerektirmez</v>
      </c>
      <c r="I16" s="83" t="s">
        <v>198</v>
      </c>
      <c r="J16" s="84"/>
      <c r="K16" s="34" t="s">
        <v>199</v>
      </c>
      <c r="L16" s="17" t="s">
        <v>68</v>
      </c>
    </row>
    <row r="17" spans="1:12" s="29" customFormat="1" ht="55.5" customHeight="1" x14ac:dyDescent="0.25">
      <c r="A17" s="31">
        <v>8</v>
      </c>
      <c r="B17" s="52" t="s">
        <v>200</v>
      </c>
      <c r="C17" s="39" t="s">
        <v>173</v>
      </c>
      <c r="D17" s="39">
        <v>3</v>
      </c>
      <c r="E17" s="39">
        <v>3</v>
      </c>
      <c r="F17" s="39">
        <v>2</v>
      </c>
      <c r="G17" s="48">
        <f t="shared" si="0"/>
        <v>6</v>
      </c>
      <c r="H17" s="40" t="str">
        <f t="shared" si="1"/>
        <v>Mühahele Gerektirmez</v>
      </c>
      <c r="I17" s="83" t="s">
        <v>201</v>
      </c>
      <c r="J17" s="84"/>
      <c r="K17" s="34" t="s">
        <v>202</v>
      </c>
      <c r="L17" s="17" t="s">
        <v>68</v>
      </c>
    </row>
    <row r="18" spans="1:12" s="19" customFormat="1" ht="165.75" customHeight="1" x14ac:dyDescent="0.25">
      <c r="A18" s="22">
        <v>9</v>
      </c>
      <c r="B18" s="18" t="s">
        <v>203</v>
      </c>
      <c r="C18" s="39" t="s">
        <v>173</v>
      </c>
      <c r="D18" s="17">
        <v>5</v>
      </c>
      <c r="E18" s="17">
        <v>4</v>
      </c>
      <c r="F18" s="17">
        <v>3</v>
      </c>
      <c r="G18" s="66">
        <f t="shared" si="0"/>
        <v>20</v>
      </c>
      <c r="H18" s="67" t="str">
        <f t="shared" si="1"/>
        <v>Acil Mühahale Gerekir</v>
      </c>
      <c r="I18" s="80" t="s">
        <v>204</v>
      </c>
      <c r="J18" s="79"/>
      <c r="K18" s="38" t="s">
        <v>205</v>
      </c>
      <c r="L18" s="17" t="s">
        <v>68</v>
      </c>
    </row>
    <row r="19" spans="1:12" s="19" customFormat="1" ht="55.5" customHeight="1" x14ac:dyDescent="0.25">
      <c r="A19" s="22">
        <v>10</v>
      </c>
      <c r="B19" s="18" t="s">
        <v>206</v>
      </c>
      <c r="C19" s="47" t="s">
        <v>52</v>
      </c>
      <c r="D19" s="17">
        <v>5</v>
      </c>
      <c r="E19" s="17">
        <v>3</v>
      </c>
      <c r="F19" s="17">
        <v>1</v>
      </c>
      <c r="G19" s="48">
        <f t="shared" si="0"/>
        <v>5</v>
      </c>
      <c r="H19" s="40" t="str">
        <f t="shared" si="1"/>
        <v>Mühahele Gerektirmez</v>
      </c>
      <c r="I19" s="80" t="s">
        <v>207</v>
      </c>
      <c r="J19" s="79"/>
      <c r="K19" s="34" t="s">
        <v>202</v>
      </c>
      <c r="L19" s="17" t="s">
        <v>68</v>
      </c>
    </row>
    <row r="20" spans="1:12" s="19" customFormat="1" ht="123" customHeight="1" x14ac:dyDescent="0.25">
      <c r="A20" s="31">
        <v>11</v>
      </c>
      <c r="B20" s="32" t="s">
        <v>208</v>
      </c>
      <c r="C20" s="68" t="s">
        <v>52</v>
      </c>
      <c r="D20" s="33">
        <v>3</v>
      </c>
      <c r="E20" s="33">
        <v>3</v>
      </c>
      <c r="F20" s="33">
        <v>1</v>
      </c>
      <c r="G20" s="48">
        <f t="shared" si="0"/>
        <v>3</v>
      </c>
      <c r="H20" s="40" t="str">
        <f t="shared" si="1"/>
        <v>Mühahele Gerektirmez</v>
      </c>
      <c r="I20" s="83" t="s">
        <v>209</v>
      </c>
      <c r="J20" s="84"/>
      <c r="K20" s="34" t="s">
        <v>210</v>
      </c>
      <c r="L20" s="33" t="s">
        <v>68</v>
      </c>
    </row>
  </sheetData>
  <mergeCells count="28">
    <mergeCell ref="I6:J6"/>
    <mergeCell ref="K6:L6"/>
    <mergeCell ref="I14:J14"/>
    <mergeCell ref="I16:J16"/>
    <mergeCell ref="I17:J17"/>
    <mergeCell ref="I8:J8"/>
    <mergeCell ref="K8:L8"/>
    <mergeCell ref="I9:J9"/>
    <mergeCell ref="I11:J11"/>
    <mergeCell ref="I12:J12"/>
    <mergeCell ref="I13:J13"/>
    <mergeCell ref="I10:J10"/>
    <mergeCell ref="I15:J15"/>
    <mergeCell ref="L3:L4"/>
    <mergeCell ref="K3:K4"/>
    <mergeCell ref="J3:J4"/>
    <mergeCell ref="A1:G4"/>
    <mergeCell ref="I5:J5"/>
    <mergeCell ref="K5:L5"/>
    <mergeCell ref="I3:I4"/>
    <mergeCell ref="H3:H4"/>
    <mergeCell ref="I1:I2"/>
    <mergeCell ref="H1:H2"/>
    <mergeCell ref="I18:J18"/>
    <mergeCell ref="I19:J19"/>
    <mergeCell ref="I20:J20"/>
    <mergeCell ref="I7:J7"/>
    <mergeCell ref="K7:L7"/>
  </mergeCells>
  <conditionalFormatting sqref="H11">
    <cfRule type="cellIs" dxfId="38" priority="13" operator="between">
      <formula>13</formula>
      <formula>25</formula>
    </cfRule>
    <cfRule type="cellIs" dxfId="37" priority="14" operator="between">
      <formula>7</formula>
      <formula>12</formula>
    </cfRule>
    <cfRule type="cellIs" dxfId="36" priority="15" operator="between">
      <formula>1</formula>
      <formula>6</formula>
    </cfRule>
  </conditionalFormatting>
  <conditionalFormatting sqref="H10:H19">
    <cfRule type="containsText" dxfId="35" priority="10" operator="containsText" text="Müdahale Gerektirmez">
      <formula>NOT(ISERROR(SEARCH("Müdahale Gerektirmez",H10)))</formula>
    </cfRule>
    <cfRule type="containsText" dxfId="34" priority="11" operator="containsText" text="Acil Müdahale Gerekir">
      <formula>NOT(ISERROR(SEARCH("Acil Müdahale Gerekir",H10)))</formula>
    </cfRule>
    <cfRule type="containsText" dxfId="33" priority="12" operator="containsText" text="Müdahale Gerekir">
      <formula>NOT(ISERROR(SEARCH("Müdahale Gerekir",H10)))</formula>
    </cfRule>
  </conditionalFormatting>
  <conditionalFormatting sqref="H11">
    <cfRule type="cellIs" dxfId="32" priority="7" operator="between">
      <formula>13</formula>
      <formula>25</formula>
    </cfRule>
    <cfRule type="cellIs" dxfId="31" priority="8" operator="between">
      <formula>7</formula>
      <formula>12</formula>
    </cfRule>
    <cfRule type="cellIs" dxfId="30" priority="9" operator="between">
      <formula>1</formula>
      <formula>6</formula>
    </cfRule>
  </conditionalFormatting>
  <conditionalFormatting sqref="H10:H19">
    <cfRule type="containsText" dxfId="29" priority="4" operator="containsText" text="Müdahale Gerektirmez">
      <formula>NOT(ISERROR(SEARCH("Müdahale Gerektirmez",H10)))</formula>
    </cfRule>
    <cfRule type="containsText" dxfId="28" priority="5" operator="containsText" text="Acil Müdahale Gerekir">
      <formula>NOT(ISERROR(SEARCH("Acil Müdahale Gerekir",H10)))</formula>
    </cfRule>
    <cfRule type="containsText" dxfId="27" priority="6" operator="containsText" text="Müdahale Gerekir">
      <formula>NOT(ISERROR(SEARCH("Müdahale Gerekir",H10)))</formula>
    </cfRule>
  </conditionalFormatting>
  <conditionalFormatting sqref="H20">
    <cfRule type="containsText" dxfId="26" priority="1" operator="containsText" text="Müdahale Gerektirmez">
      <formula>NOT(ISERROR(SEARCH("Müdahale Gerektirmez",H20)))</formula>
    </cfRule>
    <cfRule type="containsText" dxfId="25" priority="2" operator="containsText" text="Acil Müdahale Gerekir">
      <formula>NOT(ISERROR(SEARCH("Acil Müdahale Gerekir",H20)))</formula>
    </cfRule>
    <cfRule type="containsText" dxfId="24" priority="3" operator="containsText" text="Müdahale Gerekir">
      <formula>NOT(ISERROR(SEARCH("Müdahale Gerekir",H20)))</formula>
    </cfRule>
  </conditionalFormatting>
  <pageMargins left="0.23622047244094491" right="0.17" top="0.34" bottom="0.24" header="0.31496062992125984" footer="0.19"/>
  <pageSetup paperSize="9"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9"/>
  <sheetViews>
    <sheetView showGridLines="0" view="pageBreakPreview" zoomScale="90" zoomScaleNormal="90" zoomScaleSheetLayoutView="90" workbookViewId="0">
      <selection activeCell="I1" sqref="I1:I2"/>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44">
        <v>5</v>
      </c>
      <c r="D5" s="44">
        <v>4</v>
      </c>
      <c r="E5" s="44">
        <v>3</v>
      </c>
      <c r="F5" s="44">
        <v>2</v>
      </c>
      <c r="G5" s="44">
        <v>1</v>
      </c>
      <c r="H5" s="44"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c r="M6"/>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59.25" customHeight="1" x14ac:dyDescent="0.25">
      <c r="A10" s="22">
        <v>1</v>
      </c>
      <c r="B10" s="53" t="s">
        <v>158</v>
      </c>
      <c r="C10" s="38" t="s">
        <v>126</v>
      </c>
      <c r="D10" s="38">
        <v>2</v>
      </c>
      <c r="E10" s="38">
        <v>4</v>
      </c>
      <c r="F10" s="38">
        <v>2</v>
      </c>
      <c r="G10" s="41">
        <f t="shared" ref="G10:G19" si="0">+D10*E10*F10/3</f>
        <v>5.333333333333333</v>
      </c>
      <c r="H10" s="21" t="str">
        <f t="shared" ref="H10:H19" si="1">IF(G10&lt;=6,$K$6,IF(G10&lt;=12,$K$7,IF(G10&lt;=25,$K$8,"blabla")))</f>
        <v>Mühahele Gerektirmez</v>
      </c>
      <c r="I10" s="76" t="s">
        <v>161</v>
      </c>
      <c r="J10" s="77"/>
      <c r="K10" s="38" t="s">
        <v>162</v>
      </c>
      <c r="L10" s="17" t="s">
        <v>68</v>
      </c>
    </row>
    <row r="11" spans="1:13" s="19" customFormat="1" ht="59.25" customHeight="1" x14ac:dyDescent="0.25">
      <c r="A11" s="22">
        <v>2</v>
      </c>
      <c r="B11" s="53" t="s">
        <v>160</v>
      </c>
      <c r="C11" s="38" t="s">
        <v>159</v>
      </c>
      <c r="D11" s="38">
        <v>3</v>
      </c>
      <c r="E11" s="38">
        <v>1</v>
      </c>
      <c r="F11" s="38">
        <v>2</v>
      </c>
      <c r="G11" s="41">
        <f t="shared" si="0"/>
        <v>2</v>
      </c>
      <c r="H11" s="21" t="str">
        <f t="shared" si="1"/>
        <v>Mühahele Gerektirmez</v>
      </c>
      <c r="I11" s="76" t="s">
        <v>165</v>
      </c>
      <c r="J11" s="77"/>
      <c r="K11" s="38" t="s">
        <v>166</v>
      </c>
      <c r="L11" s="17" t="s">
        <v>68</v>
      </c>
    </row>
    <row r="12" spans="1:13" s="19" customFormat="1" ht="59.25" customHeight="1" x14ac:dyDescent="0.25">
      <c r="A12" s="22">
        <v>3</v>
      </c>
      <c r="B12" s="38"/>
      <c r="C12" s="38"/>
      <c r="D12" s="38"/>
      <c r="E12" s="38"/>
      <c r="F12" s="38"/>
      <c r="G12" s="41">
        <f t="shared" si="0"/>
        <v>0</v>
      </c>
      <c r="H12" s="21" t="str">
        <f t="shared" si="1"/>
        <v>Mühahele Gerektirmez</v>
      </c>
      <c r="I12" s="76"/>
      <c r="J12" s="77"/>
      <c r="K12" s="38"/>
      <c r="L12" s="17"/>
    </row>
    <row r="13" spans="1:13" s="19" customFormat="1" ht="59.25" customHeight="1" x14ac:dyDescent="0.25">
      <c r="A13" s="22">
        <v>4</v>
      </c>
      <c r="B13" s="38"/>
      <c r="C13" s="38"/>
      <c r="D13" s="38"/>
      <c r="E13" s="38"/>
      <c r="F13" s="38"/>
      <c r="G13" s="41">
        <f t="shared" si="0"/>
        <v>0</v>
      </c>
      <c r="H13" s="21" t="str">
        <f t="shared" si="1"/>
        <v>Mühahele Gerektirmez</v>
      </c>
      <c r="I13" s="76"/>
      <c r="J13" s="77"/>
      <c r="K13" s="38"/>
      <c r="L13" s="17"/>
    </row>
    <row r="14" spans="1:13" s="19" customFormat="1" ht="43.5" customHeight="1" x14ac:dyDescent="0.25">
      <c r="A14" s="22">
        <v>5</v>
      </c>
      <c r="B14" s="38"/>
      <c r="C14" s="38"/>
      <c r="D14" s="38"/>
      <c r="E14" s="38"/>
      <c r="F14" s="38"/>
      <c r="G14" s="41">
        <f t="shared" si="0"/>
        <v>0</v>
      </c>
      <c r="H14" s="21" t="str">
        <f t="shared" si="1"/>
        <v>Mühahele Gerektirmez</v>
      </c>
      <c r="I14" s="76"/>
      <c r="J14" s="77"/>
      <c r="K14" s="38"/>
      <c r="L14" s="17"/>
    </row>
    <row r="15" spans="1:13" s="29" customFormat="1" ht="45" customHeight="1" x14ac:dyDescent="0.25">
      <c r="A15" s="31">
        <v>6</v>
      </c>
      <c r="B15" s="38"/>
      <c r="C15" s="38"/>
      <c r="D15" s="38"/>
      <c r="E15" s="38"/>
      <c r="F15" s="38"/>
      <c r="G15" s="41">
        <f t="shared" si="0"/>
        <v>0</v>
      </c>
      <c r="H15" s="21" t="str">
        <f t="shared" si="1"/>
        <v>Mühahele Gerektirmez</v>
      </c>
      <c r="I15" s="54"/>
      <c r="J15" s="55"/>
      <c r="K15" s="38"/>
      <c r="L15" s="17"/>
    </row>
    <row r="16" spans="1:13" s="29" customFormat="1" ht="48" customHeight="1" x14ac:dyDescent="0.25">
      <c r="A16" s="31">
        <v>7</v>
      </c>
      <c r="B16" s="38"/>
      <c r="C16" s="38"/>
      <c r="D16" s="38"/>
      <c r="E16" s="38"/>
      <c r="F16" s="38"/>
      <c r="G16" s="41">
        <f t="shared" si="0"/>
        <v>0</v>
      </c>
      <c r="H16" s="21" t="str">
        <f t="shared" si="1"/>
        <v>Mühahele Gerektirmez</v>
      </c>
      <c r="I16" s="126"/>
      <c r="J16" s="127"/>
      <c r="K16" s="34"/>
      <c r="L16" s="33"/>
    </row>
    <row r="17" spans="1:12" s="29" customFormat="1" ht="56.25" customHeight="1" x14ac:dyDescent="0.25">
      <c r="A17" s="31">
        <v>8</v>
      </c>
      <c r="B17" s="38"/>
      <c r="C17" s="38"/>
      <c r="D17" s="38"/>
      <c r="E17" s="38"/>
      <c r="F17" s="38"/>
      <c r="G17" s="41">
        <f t="shared" si="0"/>
        <v>0</v>
      </c>
      <c r="H17" s="21" t="str">
        <f t="shared" si="1"/>
        <v>Mühahele Gerektirmez</v>
      </c>
      <c r="I17" s="126"/>
      <c r="J17" s="127"/>
      <c r="K17" s="34"/>
      <c r="L17" s="33"/>
    </row>
    <row r="18" spans="1:12" s="19" customFormat="1" ht="47.25" customHeight="1" x14ac:dyDescent="0.25">
      <c r="A18" s="22">
        <v>9</v>
      </c>
      <c r="B18" s="18"/>
      <c r="C18" s="38"/>
      <c r="D18" s="17"/>
      <c r="E18" s="17"/>
      <c r="F18" s="17"/>
      <c r="G18" s="41">
        <f t="shared" si="0"/>
        <v>0</v>
      </c>
      <c r="H18" s="21" t="str">
        <f t="shared" si="1"/>
        <v>Mühahele Gerektirmez</v>
      </c>
      <c r="I18" s="54"/>
      <c r="J18" s="55"/>
      <c r="K18" s="17"/>
      <c r="L18" s="17"/>
    </row>
    <row r="19" spans="1:12" s="19" customFormat="1" ht="61.5" customHeight="1" x14ac:dyDescent="0.25">
      <c r="A19" s="22">
        <v>10</v>
      </c>
      <c r="B19" s="18"/>
      <c r="C19" s="17"/>
      <c r="D19" s="17"/>
      <c r="E19" s="17"/>
      <c r="F19" s="17"/>
      <c r="G19" s="41">
        <f t="shared" si="0"/>
        <v>0</v>
      </c>
      <c r="H19" s="21" t="str">
        <f t="shared" si="1"/>
        <v>Mühahele Gerektirmez</v>
      </c>
      <c r="I19" s="54"/>
      <c r="J19" s="55"/>
      <c r="K19" s="17"/>
      <c r="L19" s="17"/>
    </row>
  </sheetData>
  <mergeCells count="24">
    <mergeCell ref="I13:J13"/>
    <mergeCell ref="I14:J14"/>
    <mergeCell ref="I16:J16"/>
    <mergeCell ref="I17:J17"/>
    <mergeCell ref="I8:J8"/>
    <mergeCell ref="K8:L8"/>
    <mergeCell ref="I9:J9"/>
    <mergeCell ref="I10:J10"/>
    <mergeCell ref="I11:J11"/>
    <mergeCell ref="I12:J12"/>
    <mergeCell ref="A1:G4"/>
    <mergeCell ref="I5:J5"/>
    <mergeCell ref="K5:L5"/>
    <mergeCell ref="I6:J6"/>
    <mergeCell ref="K6:L6"/>
    <mergeCell ref="H3:H4"/>
    <mergeCell ref="I1:I2"/>
    <mergeCell ref="H1:H2"/>
    <mergeCell ref="I7:J7"/>
    <mergeCell ref="K7:L7"/>
    <mergeCell ref="L3:L4"/>
    <mergeCell ref="K3:K4"/>
    <mergeCell ref="J3:J4"/>
    <mergeCell ref="I3:I4"/>
  </mergeCells>
  <conditionalFormatting sqref="H10">
    <cfRule type="cellIs" dxfId="23" priority="4" operator="between">
      <formula>13</formula>
      <formula>25</formula>
    </cfRule>
    <cfRule type="cellIs" dxfId="22" priority="5" operator="between">
      <formula>7</formula>
      <formula>12</formula>
    </cfRule>
    <cfRule type="cellIs" dxfId="21" priority="6" operator="between">
      <formula>1</formula>
      <formula>6</formula>
    </cfRule>
  </conditionalFormatting>
  <conditionalFormatting sqref="H10:H19">
    <cfRule type="containsText" dxfId="20" priority="1" operator="containsText" text="Müdahale Gerektirmez">
      <formula>NOT(ISERROR(SEARCH("Müdahale Gerektirmez",H10)))</formula>
    </cfRule>
    <cfRule type="containsText" dxfId="19" priority="2" operator="containsText" text="Acil Müdahale Gerekir">
      <formula>NOT(ISERROR(SEARCH("Acil Müdahale Gerekir",H10)))</formula>
    </cfRule>
    <cfRule type="containsText" dxfId="18" priority="3" operator="containsText" text="Müdahale Gerekir">
      <formula>NOT(ISERROR(SEARCH("Müdahale Gerekir",H10)))</formula>
    </cfRule>
  </conditionalFormatting>
  <pageMargins left="0.23622047244094491" right="0.17" top="0.34" bottom="0.24" header="0.31496062992125984" footer="0.19"/>
  <pageSetup paperSize="9"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9"/>
  <sheetViews>
    <sheetView showGridLines="0" view="pageBreakPreview" zoomScale="90" zoomScaleNormal="90" zoomScaleSheetLayoutView="90" workbookViewId="0">
      <selection activeCell="I1" sqref="I1:I2"/>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44">
        <v>5</v>
      </c>
      <c r="D5" s="44">
        <v>4</v>
      </c>
      <c r="E5" s="44">
        <v>3</v>
      </c>
      <c r="F5" s="44">
        <v>2</v>
      </c>
      <c r="G5" s="44">
        <v>1</v>
      </c>
      <c r="H5" s="44" t="s">
        <v>5</v>
      </c>
      <c r="I5" s="105" t="s">
        <v>20</v>
      </c>
      <c r="J5" s="106"/>
      <c r="K5" s="107" t="s">
        <v>28</v>
      </c>
      <c r="L5" s="107"/>
    </row>
    <row r="6" spans="1:13" s="2" customFormat="1" ht="41.25" customHeight="1" x14ac:dyDescent="0.25">
      <c r="A6" s="3" t="s">
        <v>4</v>
      </c>
      <c r="B6" s="3"/>
      <c r="C6" s="4" t="s">
        <v>9</v>
      </c>
      <c r="D6" s="4" t="s">
        <v>10</v>
      </c>
      <c r="E6" s="4" t="s">
        <v>11</v>
      </c>
      <c r="F6" s="4" t="s">
        <v>12</v>
      </c>
      <c r="G6" s="4" t="s">
        <v>13</v>
      </c>
      <c r="H6" s="14" t="s">
        <v>72</v>
      </c>
      <c r="I6" s="108" t="s">
        <v>246</v>
      </c>
      <c r="J6" s="109"/>
      <c r="K6" s="110" t="s">
        <v>22</v>
      </c>
      <c r="L6" s="110"/>
      <c r="M6"/>
    </row>
    <row r="7" spans="1:13" s="2" customFormat="1" ht="41.25" customHeight="1" x14ac:dyDescent="0.25">
      <c r="A7" s="3" t="s">
        <v>24</v>
      </c>
      <c r="B7" s="3"/>
      <c r="C7" s="4" t="s">
        <v>15</v>
      </c>
      <c r="D7" s="4" t="s">
        <v>69</v>
      </c>
      <c r="E7" s="4" t="s">
        <v>70</v>
      </c>
      <c r="F7" s="4" t="s">
        <v>16</v>
      </c>
      <c r="G7" s="4" t="s">
        <v>17</v>
      </c>
      <c r="H7" s="15" t="s">
        <v>73</v>
      </c>
      <c r="I7" s="101" t="s">
        <v>247</v>
      </c>
      <c r="J7" s="102"/>
      <c r="K7" s="103" t="s">
        <v>0</v>
      </c>
      <c r="L7" s="103"/>
    </row>
    <row r="8" spans="1:13" ht="41.2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62.25" customHeight="1" x14ac:dyDescent="0.25">
      <c r="A10" s="22">
        <v>1</v>
      </c>
      <c r="B10" s="52" t="s">
        <v>189</v>
      </c>
      <c r="C10" s="58" t="s">
        <v>52</v>
      </c>
      <c r="D10" s="58">
        <v>1</v>
      </c>
      <c r="E10" s="58">
        <v>4</v>
      </c>
      <c r="F10" s="58">
        <v>2</v>
      </c>
      <c r="G10" s="59">
        <f t="shared" ref="G10:G19" si="0">+D10*E10*F10/3</f>
        <v>2.6666666666666665</v>
      </c>
      <c r="H10" s="60" t="str">
        <f t="shared" ref="H10:H19" si="1">IF(G10&lt;=6,$K$6,IF(G10&lt;=12,$K$7,IF(G10&lt;=25,$K$8,"blabla")))</f>
        <v>Mühahele Gerektirmez</v>
      </c>
      <c r="I10" s="80" t="s">
        <v>175</v>
      </c>
      <c r="J10" s="79"/>
      <c r="K10" s="58" t="s">
        <v>176</v>
      </c>
      <c r="L10" s="61" t="s">
        <v>68</v>
      </c>
    </row>
    <row r="11" spans="1:13" s="19" customFormat="1" ht="62.25" customHeight="1" x14ac:dyDescent="0.25">
      <c r="A11" s="22">
        <v>2</v>
      </c>
      <c r="B11" s="57" t="s">
        <v>177</v>
      </c>
      <c r="C11" s="39" t="s">
        <v>52</v>
      </c>
      <c r="D11" s="58">
        <v>5</v>
      </c>
      <c r="E11" s="58">
        <v>4</v>
      </c>
      <c r="F11" s="58">
        <v>2</v>
      </c>
      <c r="G11" s="62">
        <f t="shared" si="0"/>
        <v>13.333333333333334</v>
      </c>
      <c r="H11" s="63" t="str">
        <f t="shared" si="1"/>
        <v>Acil Mühahale Gerekir</v>
      </c>
      <c r="I11" s="78" t="s">
        <v>178</v>
      </c>
      <c r="J11" s="79"/>
      <c r="K11" s="39" t="s">
        <v>176</v>
      </c>
      <c r="L11" s="64" t="s">
        <v>68</v>
      </c>
    </row>
    <row r="12" spans="1:13" s="19" customFormat="1" ht="62.25" customHeight="1" x14ac:dyDescent="0.25">
      <c r="A12" s="22">
        <v>3</v>
      </c>
      <c r="B12" s="52" t="s">
        <v>179</v>
      </c>
      <c r="C12" s="39" t="s">
        <v>52</v>
      </c>
      <c r="D12" s="58">
        <v>5</v>
      </c>
      <c r="E12" s="58">
        <v>2</v>
      </c>
      <c r="F12" s="58">
        <v>2</v>
      </c>
      <c r="G12" s="65">
        <f t="shared" si="0"/>
        <v>6.666666666666667</v>
      </c>
      <c r="H12" s="60" t="str">
        <f t="shared" si="1"/>
        <v>Müdahale Gerekir</v>
      </c>
      <c r="I12" s="78" t="s">
        <v>180</v>
      </c>
      <c r="J12" s="79"/>
      <c r="K12" s="39" t="s">
        <v>176</v>
      </c>
      <c r="L12" s="64" t="s">
        <v>68</v>
      </c>
    </row>
    <row r="13" spans="1:13" s="19" customFormat="1" ht="62.25" customHeight="1" x14ac:dyDescent="0.25">
      <c r="A13" s="22">
        <v>4</v>
      </c>
      <c r="B13" s="52" t="s">
        <v>181</v>
      </c>
      <c r="C13" s="39" t="s">
        <v>52</v>
      </c>
      <c r="D13" s="58">
        <v>1</v>
      </c>
      <c r="E13" s="58">
        <v>4</v>
      </c>
      <c r="F13" s="58">
        <v>2</v>
      </c>
      <c r="G13" s="59">
        <f t="shared" si="0"/>
        <v>2.6666666666666665</v>
      </c>
      <c r="H13" s="60" t="str">
        <f t="shared" si="1"/>
        <v>Mühahele Gerektirmez</v>
      </c>
      <c r="I13" s="78" t="s">
        <v>182</v>
      </c>
      <c r="J13" s="79"/>
      <c r="K13" s="39" t="s">
        <v>176</v>
      </c>
      <c r="L13" s="64" t="s">
        <v>68</v>
      </c>
    </row>
    <row r="14" spans="1:13" s="19" customFormat="1" ht="62.25" customHeight="1" x14ac:dyDescent="0.25">
      <c r="A14" s="22">
        <v>5</v>
      </c>
      <c r="B14" s="52" t="s">
        <v>183</v>
      </c>
      <c r="C14" s="39" t="s">
        <v>126</v>
      </c>
      <c r="D14" s="58">
        <v>4</v>
      </c>
      <c r="E14" s="58">
        <v>4</v>
      </c>
      <c r="F14" s="58">
        <v>2</v>
      </c>
      <c r="G14" s="65">
        <f t="shared" si="0"/>
        <v>10.666666666666666</v>
      </c>
      <c r="H14" s="60" t="str">
        <f t="shared" si="1"/>
        <v>Müdahale Gerekir</v>
      </c>
      <c r="I14" s="78" t="s">
        <v>184</v>
      </c>
      <c r="J14" s="79"/>
      <c r="K14" s="39" t="s">
        <v>176</v>
      </c>
      <c r="L14" s="64" t="s">
        <v>68</v>
      </c>
    </row>
    <row r="15" spans="1:13" s="29" customFormat="1" ht="62.25" customHeight="1" x14ac:dyDescent="0.25">
      <c r="A15" s="31">
        <v>6</v>
      </c>
      <c r="B15" s="39"/>
      <c r="C15" s="39"/>
      <c r="D15" s="39"/>
      <c r="E15" s="39"/>
      <c r="F15" s="39"/>
      <c r="G15" s="41">
        <f t="shared" si="0"/>
        <v>0</v>
      </c>
      <c r="H15" s="40" t="str">
        <f t="shared" si="1"/>
        <v>Mühahele Gerektirmez</v>
      </c>
      <c r="I15" s="36"/>
      <c r="J15" s="37"/>
      <c r="K15" s="38"/>
      <c r="L15" s="17"/>
    </row>
    <row r="16" spans="1:13" s="29" customFormat="1" ht="62.25" customHeight="1" x14ac:dyDescent="0.25">
      <c r="A16" s="31">
        <v>7</v>
      </c>
      <c r="B16" s="39"/>
      <c r="C16" s="39"/>
      <c r="D16" s="39"/>
      <c r="E16" s="39"/>
      <c r="F16" s="39"/>
      <c r="G16" s="41">
        <f t="shared" si="0"/>
        <v>0</v>
      </c>
      <c r="H16" s="40" t="str">
        <f t="shared" si="1"/>
        <v>Mühahele Gerektirmez</v>
      </c>
      <c r="I16" s="83"/>
      <c r="J16" s="84"/>
      <c r="K16" s="34"/>
      <c r="L16" s="33"/>
    </row>
    <row r="17" spans="1:12" s="29" customFormat="1" ht="62.25" customHeight="1" x14ac:dyDescent="0.25">
      <c r="A17" s="31">
        <v>8</v>
      </c>
      <c r="B17" s="39"/>
      <c r="C17" s="39"/>
      <c r="D17" s="39"/>
      <c r="E17" s="39"/>
      <c r="F17" s="39"/>
      <c r="G17" s="41">
        <f t="shared" si="0"/>
        <v>0</v>
      </c>
      <c r="H17" s="40" t="str">
        <f t="shared" si="1"/>
        <v>Mühahele Gerektirmez</v>
      </c>
      <c r="I17" s="83"/>
      <c r="J17" s="84"/>
      <c r="K17" s="34"/>
      <c r="L17" s="33"/>
    </row>
    <row r="18" spans="1:12" s="19" customFormat="1" ht="47.25" customHeight="1" x14ac:dyDescent="0.25">
      <c r="A18" s="22">
        <v>9</v>
      </c>
      <c r="B18" s="18"/>
      <c r="C18" s="38"/>
      <c r="D18" s="17"/>
      <c r="E18" s="17"/>
      <c r="F18" s="17"/>
      <c r="G18" s="41">
        <f t="shared" si="0"/>
        <v>0</v>
      </c>
      <c r="H18" s="40" t="str">
        <f t="shared" si="1"/>
        <v>Mühahele Gerektirmez</v>
      </c>
      <c r="I18" s="36"/>
      <c r="J18" s="37"/>
      <c r="K18" s="17"/>
      <c r="L18" s="17"/>
    </row>
    <row r="19" spans="1:12" s="19" customFormat="1" ht="61.5" customHeight="1" x14ac:dyDescent="0.25">
      <c r="A19" s="22">
        <v>10</v>
      </c>
      <c r="B19" s="18"/>
      <c r="C19" s="17"/>
      <c r="D19" s="17"/>
      <c r="E19" s="17"/>
      <c r="F19" s="17"/>
      <c r="G19" s="41">
        <f t="shared" si="0"/>
        <v>0</v>
      </c>
      <c r="H19" s="40" t="str">
        <f t="shared" si="1"/>
        <v>Mühahele Gerektirmez</v>
      </c>
      <c r="I19" s="36"/>
      <c r="J19" s="37"/>
      <c r="K19" s="17"/>
      <c r="L19" s="17"/>
    </row>
  </sheetData>
  <mergeCells count="24">
    <mergeCell ref="I13:J13"/>
    <mergeCell ref="I14:J14"/>
    <mergeCell ref="I16:J16"/>
    <mergeCell ref="I17:J17"/>
    <mergeCell ref="I8:J8"/>
    <mergeCell ref="K8:L8"/>
    <mergeCell ref="I9:J9"/>
    <mergeCell ref="I10:J10"/>
    <mergeCell ref="I11:J11"/>
    <mergeCell ref="I12:J12"/>
    <mergeCell ref="A1:G4"/>
    <mergeCell ref="I5:J5"/>
    <mergeCell ref="K5:L5"/>
    <mergeCell ref="I6:J6"/>
    <mergeCell ref="K6:L6"/>
    <mergeCell ref="H3:H4"/>
    <mergeCell ref="I1:I2"/>
    <mergeCell ref="H1:H2"/>
    <mergeCell ref="I7:J7"/>
    <mergeCell ref="K7:L7"/>
    <mergeCell ref="L3:L4"/>
    <mergeCell ref="K3:K4"/>
    <mergeCell ref="J3:J4"/>
    <mergeCell ref="I3:I4"/>
  </mergeCells>
  <conditionalFormatting sqref="H10">
    <cfRule type="cellIs" dxfId="17" priority="4" operator="between">
      <formula>13</formula>
      <formula>25</formula>
    </cfRule>
    <cfRule type="cellIs" dxfId="16" priority="5" operator="between">
      <formula>7</formula>
      <formula>12</formula>
    </cfRule>
    <cfRule type="cellIs" dxfId="15" priority="6" operator="between">
      <formula>1</formula>
      <formula>6</formula>
    </cfRule>
  </conditionalFormatting>
  <conditionalFormatting sqref="H10:H19">
    <cfRule type="containsText" dxfId="14" priority="1" operator="containsText" text="Müdahale Gerektirmez">
      <formula>NOT(ISERROR(SEARCH("Müdahale Gerektirmez",H10)))</formula>
    </cfRule>
    <cfRule type="containsText" dxfId="13" priority="2" operator="containsText" text="Acil Müdahale Gerekir">
      <formula>NOT(ISERROR(SEARCH("Acil Müdahale Gerekir",H10)))</formula>
    </cfRule>
    <cfRule type="containsText" dxfId="12" priority="3" operator="containsText" text="Müdahale Gerekir">
      <formula>NOT(ISERROR(SEARCH("Müdahale Gerekir",H10)))</formula>
    </cfRule>
  </conditionalFormatting>
  <pageMargins left="0.23622047244094491" right="0.17" top="0.34" bottom="0.24" header="0.31496062992125984" footer="0.19"/>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M19"/>
  <sheetViews>
    <sheetView showGridLines="0" view="pageBreakPreview" zoomScale="90" zoomScaleNormal="90" zoomScaleSheetLayoutView="90" workbookViewId="0">
      <pane ySplit="9" topLeftCell="A10" activePane="bottomLeft" state="frozenSplit"/>
      <selection activeCell="I13" sqref="I13:J13"/>
      <selection pane="bottomLeft" activeCell="I1" sqref="I1:I2"/>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70">
        <v>5</v>
      </c>
      <c r="D5" s="70">
        <v>4</v>
      </c>
      <c r="E5" s="70">
        <v>3</v>
      </c>
      <c r="F5" s="70">
        <v>2</v>
      </c>
      <c r="G5" s="70">
        <v>1</v>
      </c>
      <c r="H5" s="70" t="s">
        <v>5</v>
      </c>
      <c r="I5" s="105" t="s">
        <v>20</v>
      </c>
      <c r="J5" s="106"/>
      <c r="K5" s="107" t="s">
        <v>28</v>
      </c>
      <c r="L5" s="107"/>
    </row>
    <row r="6" spans="1:13" s="2" customFormat="1" ht="36.75" customHeight="1" x14ac:dyDescent="0.25">
      <c r="A6" s="3" t="s">
        <v>4</v>
      </c>
      <c r="B6" s="3"/>
      <c r="C6" s="4" t="s">
        <v>9</v>
      </c>
      <c r="D6" s="4" t="s">
        <v>10</v>
      </c>
      <c r="E6" s="4" t="s">
        <v>11</v>
      </c>
      <c r="F6" s="4" t="s">
        <v>12</v>
      </c>
      <c r="G6" s="4" t="s">
        <v>13</v>
      </c>
      <c r="H6" s="14" t="s">
        <v>72</v>
      </c>
      <c r="I6" s="108" t="s">
        <v>246</v>
      </c>
      <c r="J6" s="109"/>
      <c r="K6" s="110" t="s">
        <v>22</v>
      </c>
      <c r="L6" s="110"/>
    </row>
    <row r="7" spans="1:13" s="2" customFormat="1" ht="36.75" customHeight="1" x14ac:dyDescent="0.25">
      <c r="A7" s="3" t="s">
        <v>24</v>
      </c>
      <c r="B7" s="3"/>
      <c r="C7" s="4" t="s">
        <v>15</v>
      </c>
      <c r="D7" s="4" t="s">
        <v>69</v>
      </c>
      <c r="E7" s="4" t="s">
        <v>70</v>
      </c>
      <c r="F7" s="4" t="s">
        <v>16</v>
      </c>
      <c r="G7" s="4" t="s">
        <v>17</v>
      </c>
      <c r="H7" s="15" t="s">
        <v>73</v>
      </c>
      <c r="I7" s="101" t="s">
        <v>247</v>
      </c>
      <c r="J7" s="102"/>
      <c r="K7" s="103" t="s">
        <v>0</v>
      </c>
      <c r="L7" s="103"/>
      <c r="M7"/>
    </row>
    <row r="8" spans="1:13" ht="36.7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65.25" customHeight="1" x14ac:dyDescent="0.25">
      <c r="A10" s="22">
        <v>1</v>
      </c>
      <c r="B10" s="18" t="s">
        <v>223</v>
      </c>
      <c r="C10" s="38" t="s">
        <v>52</v>
      </c>
      <c r="D10" s="38">
        <v>2</v>
      </c>
      <c r="E10" s="38">
        <v>1</v>
      </c>
      <c r="F10" s="38">
        <v>3</v>
      </c>
      <c r="G10" s="41">
        <f t="shared" ref="G10:G19" si="0">+D10*E10*F10/3</f>
        <v>2</v>
      </c>
      <c r="H10" s="40" t="str">
        <f t="shared" ref="H10:H19" si="1">IF(G10&lt;=6,$K$6,IF(G10&lt;=12,$K$7,IF(G10&lt;=25,$K$8,"blabla")))</f>
        <v>Mühahele Gerektirmez</v>
      </c>
      <c r="I10" s="76" t="s">
        <v>227</v>
      </c>
      <c r="J10" s="77"/>
      <c r="K10" s="38" t="s">
        <v>225</v>
      </c>
      <c r="L10" s="17" t="s">
        <v>68</v>
      </c>
    </row>
    <row r="11" spans="1:13" s="19" customFormat="1" ht="64.5" customHeight="1" x14ac:dyDescent="0.25">
      <c r="A11" s="22">
        <v>2</v>
      </c>
      <c r="B11" s="18" t="s">
        <v>224</v>
      </c>
      <c r="C11" s="38" t="s">
        <v>108</v>
      </c>
      <c r="D11" s="38">
        <v>3</v>
      </c>
      <c r="E11" s="38">
        <v>1</v>
      </c>
      <c r="F11" s="38">
        <v>1</v>
      </c>
      <c r="G11" s="41">
        <f t="shared" si="0"/>
        <v>1</v>
      </c>
      <c r="H11" s="40" t="str">
        <f t="shared" si="1"/>
        <v>Mühahele Gerektirmez</v>
      </c>
      <c r="I11" s="78" t="s">
        <v>226</v>
      </c>
      <c r="J11" s="79"/>
      <c r="K11" s="38" t="s">
        <v>225</v>
      </c>
      <c r="L11" s="17" t="s">
        <v>68</v>
      </c>
    </row>
    <row r="12" spans="1:13" s="19" customFormat="1" ht="76.5" customHeight="1" x14ac:dyDescent="0.25">
      <c r="A12" s="22">
        <v>3</v>
      </c>
      <c r="B12" s="18" t="s">
        <v>230</v>
      </c>
      <c r="C12" s="38" t="s">
        <v>126</v>
      </c>
      <c r="D12" s="38">
        <v>4</v>
      </c>
      <c r="E12" s="38">
        <v>2</v>
      </c>
      <c r="F12" s="38">
        <v>2</v>
      </c>
      <c r="G12" s="41">
        <f t="shared" si="0"/>
        <v>5.333333333333333</v>
      </c>
      <c r="H12" s="40" t="str">
        <f t="shared" si="1"/>
        <v>Mühahele Gerektirmez</v>
      </c>
      <c r="I12" s="78" t="s">
        <v>229</v>
      </c>
      <c r="J12" s="79"/>
      <c r="K12" s="38" t="s">
        <v>225</v>
      </c>
      <c r="L12" s="17" t="s">
        <v>68</v>
      </c>
    </row>
    <row r="13" spans="1:13" s="19" customFormat="1" ht="60" customHeight="1" x14ac:dyDescent="0.25">
      <c r="A13" s="22">
        <v>4</v>
      </c>
      <c r="B13" s="18" t="s">
        <v>231</v>
      </c>
      <c r="C13" s="38" t="s">
        <v>52</v>
      </c>
      <c r="D13" s="38">
        <v>3</v>
      </c>
      <c r="E13" s="38">
        <v>3</v>
      </c>
      <c r="F13" s="38">
        <v>1</v>
      </c>
      <c r="G13" s="41">
        <f t="shared" si="0"/>
        <v>3</v>
      </c>
      <c r="H13" s="40" t="str">
        <f t="shared" si="1"/>
        <v>Mühahele Gerektirmez</v>
      </c>
      <c r="I13" s="78" t="s">
        <v>232</v>
      </c>
      <c r="J13" s="79"/>
      <c r="K13" s="38" t="s">
        <v>236</v>
      </c>
      <c r="L13" s="17" t="s">
        <v>68</v>
      </c>
    </row>
    <row r="14" spans="1:13" s="19" customFormat="1" ht="61.5" customHeight="1" x14ac:dyDescent="0.25">
      <c r="A14" s="22">
        <v>5</v>
      </c>
      <c r="B14" s="18" t="s">
        <v>233</v>
      </c>
      <c r="C14" s="38" t="s">
        <v>52</v>
      </c>
      <c r="D14" s="38">
        <v>3</v>
      </c>
      <c r="E14" s="38">
        <v>3</v>
      </c>
      <c r="F14" s="38">
        <v>1</v>
      </c>
      <c r="G14" s="41">
        <f t="shared" si="0"/>
        <v>3</v>
      </c>
      <c r="H14" s="40" t="str">
        <f t="shared" si="1"/>
        <v>Mühahele Gerektirmez</v>
      </c>
      <c r="I14" s="78" t="s">
        <v>234</v>
      </c>
      <c r="J14" s="79"/>
      <c r="K14" s="38" t="s">
        <v>235</v>
      </c>
      <c r="L14" s="17" t="s">
        <v>68</v>
      </c>
    </row>
    <row r="15" spans="1:13" s="29" customFormat="1" ht="63" customHeight="1" x14ac:dyDescent="0.25">
      <c r="A15" s="31">
        <v>6</v>
      </c>
      <c r="B15" s="18"/>
      <c r="C15" s="38"/>
      <c r="D15" s="38"/>
      <c r="E15" s="38"/>
      <c r="F15" s="38"/>
      <c r="G15" s="41">
        <f t="shared" si="0"/>
        <v>0</v>
      </c>
      <c r="H15" s="40" t="str">
        <f t="shared" si="1"/>
        <v>Mühahele Gerektirmez</v>
      </c>
      <c r="I15" s="78"/>
      <c r="J15" s="79"/>
      <c r="K15" s="38"/>
      <c r="L15" s="17"/>
    </row>
    <row r="16" spans="1:13" s="29" customFormat="1" ht="58.5" customHeight="1" x14ac:dyDescent="0.25">
      <c r="A16" s="31">
        <v>7</v>
      </c>
      <c r="B16" s="18"/>
      <c r="C16" s="38"/>
      <c r="D16" s="39"/>
      <c r="E16" s="39"/>
      <c r="F16" s="39"/>
      <c r="G16" s="41">
        <f t="shared" si="0"/>
        <v>0</v>
      </c>
      <c r="H16" s="40" t="str">
        <f t="shared" si="1"/>
        <v>Mühahele Gerektirmez</v>
      </c>
      <c r="I16" s="78"/>
      <c r="J16" s="79"/>
      <c r="K16" s="38"/>
      <c r="L16" s="17"/>
    </row>
    <row r="17" spans="1:12" s="29" customFormat="1" ht="58.5" customHeight="1" x14ac:dyDescent="0.25">
      <c r="A17" s="31">
        <v>8</v>
      </c>
      <c r="B17" s="18"/>
      <c r="C17" s="38"/>
      <c r="D17" s="39"/>
      <c r="E17" s="39"/>
      <c r="F17" s="39"/>
      <c r="G17" s="41">
        <f t="shared" si="0"/>
        <v>0</v>
      </c>
      <c r="H17" s="40" t="str">
        <f t="shared" si="1"/>
        <v>Mühahele Gerektirmez</v>
      </c>
      <c r="I17" s="128"/>
      <c r="J17" s="84"/>
      <c r="K17" s="34"/>
      <c r="L17" s="33"/>
    </row>
    <row r="18" spans="1:12" s="19" customFormat="1" ht="58.5" customHeight="1" x14ac:dyDescent="0.25">
      <c r="A18" s="22">
        <v>9</v>
      </c>
      <c r="B18" s="53"/>
      <c r="C18" s="38"/>
      <c r="D18" s="17"/>
      <c r="E18" s="17"/>
      <c r="F18" s="17"/>
      <c r="G18" s="41">
        <f t="shared" si="0"/>
        <v>0</v>
      </c>
      <c r="H18" s="40" t="str">
        <f t="shared" si="1"/>
        <v>Mühahele Gerektirmez</v>
      </c>
      <c r="I18" s="36"/>
      <c r="J18" s="37"/>
      <c r="K18" s="17"/>
      <c r="L18" s="17"/>
    </row>
    <row r="19" spans="1:12" s="19" customFormat="1" ht="58.5" customHeight="1" x14ac:dyDescent="0.25">
      <c r="A19" s="22">
        <v>10</v>
      </c>
      <c r="B19" s="53"/>
      <c r="C19" s="17"/>
      <c r="D19" s="17"/>
      <c r="E19" s="17"/>
      <c r="F19" s="17"/>
      <c r="G19" s="41">
        <f t="shared" si="0"/>
        <v>0</v>
      </c>
      <c r="H19" s="40" t="str">
        <f t="shared" si="1"/>
        <v>Mühahele Gerektirmez</v>
      </c>
      <c r="I19" s="36"/>
      <c r="J19" s="37"/>
      <c r="K19" s="17"/>
      <c r="L19" s="17"/>
    </row>
  </sheetData>
  <mergeCells count="25">
    <mergeCell ref="A1:G4"/>
    <mergeCell ref="J3:J4"/>
    <mergeCell ref="K3:K4"/>
    <mergeCell ref="L3:L4"/>
    <mergeCell ref="I5:J5"/>
    <mergeCell ref="K5:L5"/>
    <mergeCell ref="I3:I4"/>
    <mergeCell ref="H3:H4"/>
    <mergeCell ref="I1:I2"/>
    <mergeCell ref="H1:H2"/>
    <mergeCell ref="I6:J6"/>
    <mergeCell ref="K6:L6"/>
    <mergeCell ref="I7:J7"/>
    <mergeCell ref="K7:L7"/>
    <mergeCell ref="I8:J8"/>
    <mergeCell ref="K8:L8"/>
    <mergeCell ref="I15:J15"/>
    <mergeCell ref="I16:J16"/>
    <mergeCell ref="I17:J17"/>
    <mergeCell ref="I9:J9"/>
    <mergeCell ref="I10:J10"/>
    <mergeCell ref="I11:J11"/>
    <mergeCell ref="I12:J12"/>
    <mergeCell ref="I13:J13"/>
    <mergeCell ref="I14:J14"/>
  </mergeCells>
  <conditionalFormatting sqref="H10">
    <cfRule type="cellIs" dxfId="11" priority="4" operator="between">
      <formula>13</formula>
      <formula>25</formula>
    </cfRule>
    <cfRule type="cellIs" dxfId="10" priority="5" operator="between">
      <formula>7</formula>
      <formula>12</formula>
    </cfRule>
    <cfRule type="cellIs" dxfId="9" priority="6" operator="between">
      <formula>1</formula>
      <formula>6</formula>
    </cfRule>
  </conditionalFormatting>
  <conditionalFormatting sqref="H10:H19">
    <cfRule type="containsText" dxfId="8" priority="1" operator="containsText" text="Müdahale Gerektirmez">
      <formula>NOT(ISERROR(SEARCH("Müdahale Gerektirmez",H10)))</formula>
    </cfRule>
    <cfRule type="containsText" dxfId="7" priority="2" operator="containsText" text="Acil Müdahale Gerekir">
      <formula>NOT(ISERROR(SEARCH("Acil Müdahale Gerekir",H10)))</formula>
    </cfRule>
    <cfRule type="containsText" dxfId="6" priority="3" operator="containsText" text="Müdahale Gerekir">
      <formula>NOT(ISERROR(SEARCH("Müdahale Gerekir",H10)))</formula>
    </cfRule>
  </conditionalFormatting>
  <pageMargins left="0.23622047244094491" right="0.17" top="0.34" bottom="0.24" header="0.31496062992125984" footer="0.19"/>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M19"/>
  <sheetViews>
    <sheetView showGridLines="0" tabSelected="1" view="pageBreakPreview" zoomScale="90" zoomScaleNormal="90" zoomScaleSheetLayoutView="90" workbookViewId="0">
      <pane ySplit="9" topLeftCell="A10" activePane="bottomLeft" state="frozenSplit"/>
      <selection activeCell="I3" sqref="I3:I4"/>
      <selection pane="bottomLeft" sqref="A1:G4"/>
    </sheetView>
  </sheetViews>
  <sheetFormatPr defaultColWidth="9.140625" defaultRowHeight="15" x14ac:dyDescent="0.25"/>
  <cols>
    <col min="1" max="1" width="5.140625" style="1" customWidth="1"/>
    <col min="2" max="2" width="47.85546875" style="1" customWidth="1"/>
    <col min="3" max="3" width="14.5703125" style="1" customWidth="1"/>
    <col min="4" max="7" width="14.42578125" style="1" customWidth="1"/>
    <col min="8" max="8" width="15.42578125" style="1" customWidth="1"/>
    <col min="9" max="9" width="18.42578125" style="2" customWidth="1"/>
    <col min="10" max="10" width="13.28515625" style="1" customWidth="1"/>
    <col min="11" max="11" width="15.7109375" style="1" customWidth="1"/>
    <col min="12" max="12" width="13.28515625" style="1" customWidth="1"/>
    <col min="13" max="16384" width="9.140625" style="1"/>
  </cols>
  <sheetData>
    <row r="1" spans="1:13" ht="15" customHeight="1" x14ac:dyDescent="0.2">
      <c r="A1" s="104" t="s">
        <v>211</v>
      </c>
      <c r="B1" s="104"/>
      <c r="C1" s="104"/>
      <c r="D1" s="104"/>
      <c r="E1" s="104"/>
      <c r="F1" s="104"/>
      <c r="G1" s="104"/>
      <c r="H1" s="120" t="s">
        <v>249</v>
      </c>
      <c r="I1" s="119"/>
      <c r="J1" s="12" t="s">
        <v>29</v>
      </c>
      <c r="K1" s="12" t="s">
        <v>30</v>
      </c>
      <c r="L1" s="12" t="s">
        <v>31</v>
      </c>
    </row>
    <row r="2" spans="1:13" ht="15" customHeight="1" x14ac:dyDescent="0.2">
      <c r="A2" s="104"/>
      <c r="B2" s="104"/>
      <c r="C2" s="104"/>
      <c r="D2" s="104"/>
      <c r="E2" s="104"/>
      <c r="F2" s="104"/>
      <c r="G2" s="104"/>
      <c r="H2" s="121"/>
      <c r="I2" s="116"/>
      <c r="J2" s="13"/>
      <c r="K2" s="13"/>
      <c r="L2" s="13"/>
    </row>
    <row r="3" spans="1:13" ht="14.25" customHeight="1" x14ac:dyDescent="0.25">
      <c r="A3" s="104"/>
      <c r="B3" s="104"/>
      <c r="C3" s="104"/>
      <c r="D3" s="104"/>
      <c r="E3" s="104"/>
      <c r="F3" s="104"/>
      <c r="G3" s="104"/>
      <c r="H3" s="117" t="s">
        <v>250</v>
      </c>
      <c r="I3" s="115" t="s">
        <v>34</v>
      </c>
      <c r="J3" s="113"/>
      <c r="K3" s="111"/>
      <c r="L3" s="111"/>
    </row>
    <row r="4" spans="1:13" ht="14.25" customHeight="1" x14ac:dyDescent="0.25">
      <c r="A4" s="104"/>
      <c r="B4" s="104"/>
      <c r="C4" s="104"/>
      <c r="D4" s="104"/>
      <c r="E4" s="104"/>
      <c r="F4" s="104"/>
      <c r="G4" s="104"/>
      <c r="H4" s="118"/>
      <c r="I4" s="116"/>
      <c r="J4" s="114"/>
      <c r="K4" s="112"/>
      <c r="L4" s="112"/>
    </row>
    <row r="5" spans="1:13" s="7" customFormat="1" ht="18" customHeight="1" x14ac:dyDescent="0.25">
      <c r="A5" s="5" t="s">
        <v>14</v>
      </c>
      <c r="B5" s="5"/>
      <c r="C5" s="70">
        <v>5</v>
      </c>
      <c r="D5" s="70">
        <v>4</v>
      </c>
      <c r="E5" s="70">
        <v>3</v>
      </c>
      <c r="F5" s="70">
        <v>2</v>
      </c>
      <c r="G5" s="70">
        <v>1</v>
      </c>
      <c r="H5" s="70" t="s">
        <v>5</v>
      </c>
      <c r="I5" s="105" t="s">
        <v>20</v>
      </c>
      <c r="J5" s="106"/>
      <c r="K5" s="107" t="s">
        <v>28</v>
      </c>
      <c r="L5" s="107"/>
    </row>
    <row r="6" spans="1:13" s="2" customFormat="1" ht="36.75" customHeight="1" x14ac:dyDescent="0.25">
      <c r="A6" s="3" t="s">
        <v>4</v>
      </c>
      <c r="B6" s="3"/>
      <c r="C6" s="4" t="s">
        <v>9</v>
      </c>
      <c r="D6" s="4" t="s">
        <v>10</v>
      </c>
      <c r="E6" s="4" t="s">
        <v>11</v>
      </c>
      <c r="F6" s="4" t="s">
        <v>12</v>
      </c>
      <c r="G6" s="4" t="s">
        <v>13</v>
      </c>
      <c r="H6" s="14" t="s">
        <v>72</v>
      </c>
      <c r="I6" s="108" t="s">
        <v>246</v>
      </c>
      <c r="J6" s="109"/>
      <c r="K6" s="110" t="s">
        <v>22</v>
      </c>
      <c r="L6" s="110"/>
    </row>
    <row r="7" spans="1:13" s="2" customFormat="1" ht="36.75" customHeight="1" x14ac:dyDescent="0.25">
      <c r="A7" s="3" t="s">
        <v>24</v>
      </c>
      <c r="B7" s="3"/>
      <c r="C7" s="4" t="s">
        <v>15</v>
      </c>
      <c r="D7" s="4" t="s">
        <v>69</v>
      </c>
      <c r="E7" s="4" t="s">
        <v>70</v>
      </c>
      <c r="F7" s="4" t="s">
        <v>16</v>
      </c>
      <c r="G7" s="4" t="s">
        <v>17</v>
      </c>
      <c r="H7" s="15" t="s">
        <v>73</v>
      </c>
      <c r="I7" s="101" t="s">
        <v>247</v>
      </c>
      <c r="J7" s="102"/>
      <c r="K7" s="103" t="s">
        <v>0</v>
      </c>
      <c r="L7" s="103"/>
      <c r="M7"/>
    </row>
    <row r="8" spans="1:13" ht="36.75" customHeight="1" x14ac:dyDescent="0.25">
      <c r="A8" s="3" t="s">
        <v>26</v>
      </c>
      <c r="B8" s="3"/>
      <c r="C8" s="4"/>
      <c r="D8" s="4"/>
      <c r="E8" s="4" t="s">
        <v>19</v>
      </c>
      <c r="F8" s="4" t="s">
        <v>71</v>
      </c>
      <c r="G8" s="4" t="s">
        <v>18</v>
      </c>
      <c r="H8" s="16" t="s">
        <v>74</v>
      </c>
      <c r="I8" s="98" t="s">
        <v>21</v>
      </c>
      <c r="J8" s="99"/>
      <c r="K8" s="100" t="s">
        <v>23</v>
      </c>
      <c r="L8" s="100"/>
    </row>
    <row r="9" spans="1:13" s="24" customFormat="1" ht="34.5" customHeight="1" x14ac:dyDescent="0.25">
      <c r="A9" s="23" t="s">
        <v>1</v>
      </c>
      <c r="B9" s="23" t="s">
        <v>2</v>
      </c>
      <c r="C9" s="23" t="s">
        <v>3</v>
      </c>
      <c r="D9" s="23" t="s">
        <v>4</v>
      </c>
      <c r="E9" s="23" t="s">
        <v>25</v>
      </c>
      <c r="F9" s="23" t="s">
        <v>26</v>
      </c>
      <c r="G9" s="23" t="s">
        <v>5</v>
      </c>
      <c r="H9" s="23" t="s">
        <v>28</v>
      </c>
      <c r="I9" s="94" t="s">
        <v>6</v>
      </c>
      <c r="J9" s="95"/>
      <c r="K9" s="23" t="s">
        <v>7</v>
      </c>
      <c r="L9" s="23" t="s">
        <v>8</v>
      </c>
    </row>
    <row r="10" spans="1:13" s="19" customFormat="1" ht="65.25" customHeight="1" x14ac:dyDescent="0.25">
      <c r="A10" s="22">
        <v>1</v>
      </c>
      <c r="B10" s="18" t="s">
        <v>237</v>
      </c>
      <c r="C10" s="38" t="s">
        <v>228</v>
      </c>
      <c r="D10" s="38">
        <v>4</v>
      </c>
      <c r="E10" s="38">
        <v>2</v>
      </c>
      <c r="F10" s="38">
        <v>2</v>
      </c>
      <c r="G10" s="41">
        <f t="shared" ref="G10:G19" si="0">+D10*E10*F10/3</f>
        <v>5.333333333333333</v>
      </c>
      <c r="H10" s="40" t="str">
        <f t="shared" ref="H10:H19" si="1">IF(G10&lt;=6,$K$6,IF(G10&lt;=12,$K$7,IF(G10&lt;=25,$K$8,"blabla")))</f>
        <v>Mühahele Gerektirmez</v>
      </c>
      <c r="I10" s="76" t="s">
        <v>238</v>
      </c>
      <c r="J10" s="77"/>
      <c r="K10" s="38" t="s">
        <v>239</v>
      </c>
      <c r="L10" s="17" t="s">
        <v>68</v>
      </c>
    </row>
    <row r="11" spans="1:13" s="19" customFormat="1" ht="64.5" customHeight="1" x14ac:dyDescent="0.25">
      <c r="A11" s="22">
        <v>2</v>
      </c>
      <c r="B11" s="18" t="s">
        <v>240</v>
      </c>
      <c r="C11" s="38" t="s">
        <v>241</v>
      </c>
      <c r="D11"/>
      <c r="E11" s="38">
        <v>2</v>
      </c>
      <c r="F11" s="38">
        <v>1</v>
      </c>
      <c r="G11" s="41">
        <f t="shared" si="0"/>
        <v>0</v>
      </c>
      <c r="H11" s="40" t="str">
        <f t="shared" si="1"/>
        <v>Mühahele Gerektirmez</v>
      </c>
      <c r="I11" s="78" t="s">
        <v>242</v>
      </c>
      <c r="J11" s="79"/>
      <c r="K11" s="38" t="s">
        <v>243</v>
      </c>
      <c r="L11" s="17" t="s">
        <v>68</v>
      </c>
    </row>
    <row r="12" spans="1:13" s="19" customFormat="1" ht="76.5" customHeight="1" x14ac:dyDescent="0.25">
      <c r="A12" s="22">
        <v>3</v>
      </c>
      <c r="B12" s="18"/>
      <c r="C12" s="38"/>
      <c r="D12" s="38"/>
      <c r="E12" s="38"/>
      <c r="F12" s="38"/>
      <c r="G12" s="41">
        <f t="shared" si="0"/>
        <v>0</v>
      </c>
      <c r="H12" s="40" t="str">
        <f t="shared" si="1"/>
        <v>Mühahele Gerektirmez</v>
      </c>
      <c r="I12" s="78"/>
      <c r="J12" s="79"/>
      <c r="K12" s="38"/>
      <c r="L12" s="17"/>
    </row>
    <row r="13" spans="1:13" s="19" customFormat="1" ht="60" customHeight="1" x14ac:dyDescent="0.25">
      <c r="A13" s="22">
        <v>4</v>
      </c>
      <c r="B13" s="18"/>
      <c r="C13" s="38"/>
      <c r="D13" s="38"/>
      <c r="E13" s="38"/>
      <c r="F13" s="38"/>
      <c r="G13" s="41">
        <f t="shared" si="0"/>
        <v>0</v>
      </c>
      <c r="H13" s="40" t="str">
        <f t="shared" si="1"/>
        <v>Mühahele Gerektirmez</v>
      </c>
      <c r="I13" s="78"/>
      <c r="J13" s="79"/>
      <c r="K13" s="38"/>
      <c r="L13" s="17"/>
    </row>
    <row r="14" spans="1:13" s="19" customFormat="1" ht="61.5" customHeight="1" x14ac:dyDescent="0.25">
      <c r="A14" s="22">
        <v>5</v>
      </c>
      <c r="B14" s="18"/>
      <c r="C14" s="38"/>
      <c r="D14" s="38"/>
      <c r="E14" s="38"/>
      <c r="F14" s="38"/>
      <c r="G14" s="41">
        <f t="shared" si="0"/>
        <v>0</v>
      </c>
      <c r="H14" s="40" t="str">
        <f t="shared" si="1"/>
        <v>Mühahele Gerektirmez</v>
      </c>
      <c r="I14" s="78"/>
      <c r="J14" s="79"/>
      <c r="K14" s="38"/>
      <c r="L14" s="17"/>
    </row>
    <row r="15" spans="1:13" s="29" customFormat="1" ht="63" customHeight="1" x14ac:dyDescent="0.25">
      <c r="A15" s="31">
        <v>6</v>
      </c>
      <c r="B15" s="18"/>
      <c r="C15" s="38"/>
      <c r="D15" s="38"/>
      <c r="E15" s="38"/>
      <c r="F15" s="38"/>
      <c r="G15" s="41">
        <f t="shared" si="0"/>
        <v>0</v>
      </c>
      <c r="H15" s="40" t="str">
        <f t="shared" si="1"/>
        <v>Mühahele Gerektirmez</v>
      </c>
      <c r="I15" s="78"/>
      <c r="J15" s="79"/>
      <c r="K15" s="38"/>
      <c r="L15" s="17"/>
    </row>
    <row r="16" spans="1:13" s="29" customFormat="1" ht="58.5" customHeight="1" x14ac:dyDescent="0.25">
      <c r="A16" s="31">
        <v>7</v>
      </c>
      <c r="B16" s="18"/>
      <c r="C16" s="38"/>
      <c r="D16" s="39"/>
      <c r="E16" s="39"/>
      <c r="F16" s="39"/>
      <c r="G16" s="41">
        <f t="shared" si="0"/>
        <v>0</v>
      </c>
      <c r="H16" s="40" t="str">
        <f t="shared" si="1"/>
        <v>Mühahele Gerektirmez</v>
      </c>
      <c r="I16" s="78"/>
      <c r="J16" s="79"/>
      <c r="K16" s="38"/>
      <c r="L16" s="17"/>
    </row>
    <row r="17" spans="1:12" s="29" customFormat="1" ht="58.5" customHeight="1" x14ac:dyDescent="0.25">
      <c r="A17" s="31">
        <v>8</v>
      </c>
      <c r="B17" s="18"/>
      <c r="C17" s="38"/>
      <c r="D17" s="39"/>
      <c r="E17" s="39"/>
      <c r="F17" s="39"/>
      <c r="G17" s="41">
        <f t="shared" si="0"/>
        <v>0</v>
      </c>
      <c r="H17" s="40" t="str">
        <f t="shared" si="1"/>
        <v>Mühahele Gerektirmez</v>
      </c>
      <c r="I17" s="128"/>
      <c r="J17" s="84"/>
      <c r="K17" s="34"/>
      <c r="L17" s="33"/>
    </row>
    <row r="18" spans="1:12" s="19" customFormat="1" ht="58.5" customHeight="1" x14ac:dyDescent="0.25">
      <c r="A18" s="22">
        <v>9</v>
      </c>
      <c r="B18" s="53"/>
      <c r="C18" s="38"/>
      <c r="D18" s="17"/>
      <c r="E18" s="17"/>
      <c r="F18" s="17"/>
      <c r="G18" s="41">
        <f t="shared" si="0"/>
        <v>0</v>
      </c>
      <c r="H18" s="40" t="str">
        <f t="shared" si="1"/>
        <v>Mühahele Gerektirmez</v>
      </c>
      <c r="I18" s="36"/>
      <c r="J18" s="37"/>
      <c r="K18" s="17"/>
      <c r="L18" s="17"/>
    </row>
    <row r="19" spans="1:12" s="19" customFormat="1" ht="58.5" customHeight="1" x14ac:dyDescent="0.25">
      <c r="A19" s="22">
        <v>10</v>
      </c>
      <c r="B19" s="53"/>
      <c r="C19" s="17"/>
      <c r="D19" s="17"/>
      <c r="E19" s="17"/>
      <c r="F19" s="17"/>
      <c r="G19" s="41">
        <f t="shared" si="0"/>
        <v>0</v>
      </c>
      <c r="H19" s="40" t="str">
        <f t="shared" si="1"/>
        <v>Mühahele Gerektirmez</v>
      </c>
      <c r="I19" s="36"/>
      <c r="J19" s="37"/>
      <c r="K19" s="17"/>
      <c r="L19" s="17"/>
    </row>
  </sheetData>
  <mergeCells count="25">
    <mergeCell ref="A1:G4"/>
    <mergeCell ref="J3:J4"/>
    <mergeCell ref="K3:K4"/>
    <mergeCell ref="L3:L4"/>
    <mergeCell ref="I5:J5"/>
    <mergeCell ref="K5:L5"/>
    <mergeCell ref="I3:I4"/>
    <mergeCell ref="H3:H4"/>
    <mergeCell ref="I1:I2"/>
    <mergeCell ref="H1:H2"/>
    <mergeCell ref="I6:J6"/>
    <mergeCell ref="K6:L6"/>
    <mergeCell ref="I7:J7"/>
    <mergeCell ref="K7:L7"/>
    <mergeCell ref="I8:J8"/>
    <mergeCell ref="K8:L8"/>
    <mergeCell ref="I15:J15"/>
    <mergeCell ref="I16:J16"/>
    <mergeCell ref="I17:J17"/>
    <mergeCell ref="I9:J9"/>
    <mergeCell ref="I10:J10"/>
    <mergeCell ref="I11:J11"/>
    <mergeCell ref="I12:J12"/>
    <mergeCell ref="I13:J13"/>
    <mergeCell ref="I14:J14"/>
  </mergeCells>
  <conditionalFormatting sqref="H10">
    <cfRule type="cellIs" dxfId="5" priority="4" operator="between">
      <formula>13</formula>
      <formula>25</formula>
    </cfRule>
    <cfRule type="cellIs" dxfId="4" priority="5" operator="between">
      <formula>7</formula>
      <formula>12</formula>
    </cfRule>
    <cfRule type="cellIs" dxfId="3" priority="6" operator="between">
      <formula>1</formula>
      <formula>6</formula>
    </cfRule>
  </conditionalFormatting>
  <conditionalFormatting sqref="H10:H19">
    <cfRule type="containsText" dxfId="2" priority="1" operator="containsText" text="Müdahale Gerektirmez">
      <formula>NOT(ISERROR(SEARCH("Müdahale Gerektirmez",H10)))</formula>
    </cfRule>
    <cfRule type="containsText" dxfId="1" priority="2" operator="containsText" text="Acil Müdahale Gerekir">
      <formula>NOT(ISERROR(SEARCH("Acil Müdahale Gerekir",H10)))</formula>
    </cfRule>
    <cfRule type="containsText" dxfId="0" priority="3" operator="containsText" text="Müdahale Gerekir">
      <formula>NOT(ISERROR(SEARCH("Müdahale Gerekir",H10)))</formula>
    </cfRule>
  </conditionalFormatting>
  <pageMargins left="0.23622047244094491" right="0.17" top="0.34" bottom="0.24" header="0.31496062992125984" footer="0.19"/>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14</vt:i4>
      </vt:variant>
    </vt:vector>
  </HeadingPairs>
  <TitlesOfParts>
    <vt:vector size="27" baseType="lpstr">
      <vt:lpstr>Takip Listesi</vt:lpstr>
      <vt:lpstr>GENEL</vt:lpstr>
      <vt:lpstr>KALİTE</vt:lpstr>
      <vt:lpstr>ÜRETİM</vt:lpstr>
      <vt:lpstr>SATINALMA</vt:lpstr>
      <vt:lpstr>LOJİSTİK</vt:lpstr>
      <vt:lpstr>MALİ İŞLER</vt:lpstr>
      <vt:lpstr>SATIŞ</vt:lpstr>
      <vt:lpstr>İK</vt:lpstr>
      <vt:lpstr>PLANLAMA</vt:lpstr>
      <vt:lpstr>BİLGİ İŞLEM </vt:lpstr>
      <vt:lpstr>BAKIM</vt:lpstr>
      <vt:lpstr>KALİBRASYON</vt:lpstr>
      <vt:lpstr>BAKIM!Yazdırma_Alanı</vt:lpstr>
      <vt:lpstr>'BİLGİ İŞLEM '!Yazdırma_Alanı</vt:lpstr>
      <vt:lpstr>GENEL!Yazdırma_Alanı</vt:lpstr>
      <vt:lpstr>İK!Yazdırma_Alanı</vt:lpstr>
      <vt:lpstr>KALİBRASYON!Yazdırma_Alanı</vt:lpstr>
      <vt:lpstr>KALİTE!Yazdırma_Alanı</vt:lpstr>
      <vt:lpstr>LOJİSTİK!Yazdırma_Alanı</vt:lpstr>
      <vt:lpstr>'MALİ İŞLER'!Yazdırma_Alanı</vt:lpstr>
      <vt:lpstr>PLANLAMA!Yazdırma_Alanı</vt:lpstr>
      <vt:lpstr>SATINALMA!Yazdırma_Alanı</vt:lpstr>
      <vt:lpstr>SATIŞ!Yazdırma_Alanı</vt:lpstr>
      <vt:lpstr>'Takip Listesi'!Yazdırma_Alanı</vt:lpstr>
      <vt:lpstr>ÜRETİM!Yazdırma_Alanı</vt:lpstr>
      <vt:lpstr>'Takip Listesi'!Yazdırma_Başlıkları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2020-11-04T13:11:25Z</dcterms:modified>
</cp:coreProperties>
</file>